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<sst xmlns="http://schemas.openxmlformats.org/spreadsheetml/2006/main" count="1668" uniqueCount="867">
  <si>
    <t>Ateneo</t>
  </si>
  <si>
    <t>Modalità_di_contatto</t>
  </si>
  <si>
    <t>Risposta_messaggio_fb</t>
  </si>
  <si>
    <t>Risposta_email</t>
  </si>
  <si>
    <t>Tipologia</t>
  </si>
  <si>
    <t>Collocazione_geografica</t>
  </si>
  <si>
    <t>Citta</t>
  </si>
  <si>
    <t>Sito_web</t>
  </si>
  <si>
    <t>Eta_media</t>
  </si>
  <si>
    <t>Fb_nome</t>
  </si>
  <si>
    <t>Fb_id</t>
  </si>
  <si>
    <t>Fb_url</t>
  </si>
  <si>
    <t>Data_apertura</t>
  </si>
  <si>
    <t>Grado_apertura</t>
  </si>
  <si>
    <t>Funzionalita_attive</t>
  </si>
  <si>
    <t>Pubblicazione_automatica</t>
  </si>
  <si>
    <t>Iscritti</t>
  </si>
  <si>
    <t>Iscritti_attesi</t>
  </si>
  <si>
    <t>Docenti</t>
  </si>
  <si>
    <t>Docenti_attesi</t>
  </si>
  <si>
    <t>Like</t>
  </si>
  <si>
    <t>Ne_parlano</t>
  </si>
  <si>
    <t>Ufficio_gestione</t>
  </si>
  <si>
    <t>Data_primo_post_raccolto</t>
  </si>
  <si>
    <t>Data_ultimo_post_raccolto</t>
  </si>
  <si>
    <t>N_link</t>
  </si>
  <si>
    <t>N_post</t>
  </si>
  <si>
    <t>N_hashtag</t>
  </si>
  <si>
    <t>N_post_festivi</t>
  </si>
  <si>
    <t>N_post_unici</t>
  </si>
  <si>
    <t>N_post_propri</t>
  </si>
  <si>
    <t>Varianza</t>
  </si>
  <si>
    <t>Hashtag01</t>
  </si>
  <si>
    <t>Hashtag02</t>
  </si>
  <si>
    <t>Hashtag03</t>
  </si>
  <si>
    <t>Hashtag04</t>
  </si>
  <si>
    <t>Hashtag05</t>
  </si>
  <si>
    <t>Hashtag06</t>
  </si>
  <si>
    <t>Hashtag07</t>
  </si>
  <si>
    <t>Hashtag08</t>
  </si>
  <si>
    <t>Hashtag09</t>
  </si>
  <si>
    <t>Hashtag10</t>
  </si>
  <si>
    <t>HashtagAltrui01</t>
  </si>
  <si>
    <t>HashtagAltrui02</t>
  </si>
  <si>
    <t>HashtagAltrui03</t>
  </si>
  <si>
    <t>HashtagAltrui04</t>
  </si>
  <si>
    <t>HashtagAltrui05</t>
  </si>
  <si>
    <t>HashtagAltrui06</t>
  </si>
  <si>
    <t>HashtagAltrui07</t>
  </si>
  <si>
    <t>HashtagAltrui08</t>
  </si>
  <si>
    <t>Politecnico di TORINO</t>
  </si>
  <si>
    <t>posta elettronica</t>
  </si>
  <si>
    <t>STATALE</t>
  </si>
  <si>
    <t>N</t>
  </si>
  <si>
    <t>Torino</t>
  </si>
  <si>
    <t>www.polito.it</t>
  </si>
  <si>
    <t>18-24</t>
  </si>
  <si>
    <t>Politecnico di Torino</t>
  </si>
  <si>
    <t>17570259916</t>
  </si>
  <si>
    <t>https://www.facebook.com/politecnicotorino</t>
  </si>
  <si>
    <t>alto</t>
  </si>
  <si>
    <t>Messaggi + bacheca + commenti + recensioni</t>
  </si>
  <si>
    <t>NO</t>
  </si>
  <si>
    <t>CORE</t>
  </si>
  <si>
    <t>#Rinfresco:1</t>
  </si>
  <si>
    <t>#laurea:1</t>
  </si>
  <si>
    <t>#PQV:1</t>
  </si>
  <si>
    <t>#YAC:1</t>
  </si>
  <si>
    <t>#PolitoTuD:1</t>
  </si>
  <si>
    <t>#Dresden:1</t>
  </si>
  <si>
    <t>#Cina!:1</t>
  </si>
  <si>
    <t>Università degli Studi di ROMA "La Sapienza"</t>
  </si>
  <si>
    <t>messaggio</t>
  </si>
  <si>
    <t>X</t>
  </si>
  <si>
    <t>C</t>
  </si>
  <si>
    <t>Roma</t>
  </si>
  <si>
    <t>www.uniroma1.it</t>
  </si>
  <si>
    <t>CIAO Centro Informazioni Accoglienza Orientamento, Sapienza</t>
  </si>
  <si>
    <t>https://www.facebook.com/CiaoSapienza</t>
  </si>
  <si>
    <t xml:space="preserve"> Centro Informazioni Accoglienza Orientamento</t>
  </si>
  <si>
    <t>#openriforme!:1</t>
  </si>
  <si>
    <t>Sapienza Università di Roma</t>
  </si>
  <si>
    <t>149076901840740</t>
  </si>
  <si>
    <t>https://www.facebook.com/SapienzaRoma</t>
  </si>
  <si>
    <t>medio-alto</t>
  </si>
  <si>
    <t>Messaggi + commenti + recensioni</t>
  </si>
  <si>
    <t>SI</t>
  </si>
  <si>
    <t>Hello Sapienza</t>
  </si>
  <si>
    <t>https://www.facebook.com/pages/Hello-Sapienza/149076901840740</t>
  </si>
  <si>
    <t>Libera Univ. degli Studi "Maria SS.Assunta" - LUMSA – Roma</t>
  </si>
  <si>
    <t>NON STATALE</t>
  </si>
  <si>
    <t>www.lumsa.it</t>
  </si>
  <si>
    <t>Università LUMSA - LUMSAORIENTA</t>
  </si>
  <si>
    <t>https://www.facebook.com/pages/Università-LUMSA-LUMSAORIENTA/269512995145</t>
  </si>
  <si>
    <t>Area Marketing</t>
  </si>
  <si>
    <t>#LUMSA:47</t>
  </si>
  <si>
    <t>#laurea:13</t>
  </si>
  <si>
    <t>#matricole:12</t>
  </si>
  <si>
    <t>#master:12</t>
  </si>
  <si>
    <t>#Roma:8</t>
  </si>
  <si>
    <t>#studenti:7</t>
  </si>
  <si>
    <t>#Economia:7</t>
  </si>
  <si>
    <t>#magistrale:7</t>
  </si>
  <si>
    <t>#borse:6</t>
  </si>
  <si>
    <t>#internazionali:6</t>
  </si>
  <si>
    <t>#Trovalavoro:1</t>
  </si>
  <si>
    <t>#Finmeccanica:1</t>
  </si>
  <si>
    <t>#2next:1</t>
  </si>
  <si>
    <t>Università degli Studi di UDINE</t>
  </si>
  <si>
    <t>Udine</t>
  </si>
  <si>
    <t>www.uniud.it</t>
  </si>
  <si>
    <t>Università degli Studi di Udine</t>
  </si>
  <si>
    <t>https://www.facebook.com/uniud</t>
  </si>
  <si>
    <t>medio</t>
  </si>
  <si>
    <t>Messaggi + commenti</t>
  </si>
  <si>
    <t>Area Relazioni Esterne</t>
  </si>
  <si>
    <t>#uniud:8</t>
  </si>
  <si>
    <t>#ricerca:3</t>
  </si>
  <si>
    <t>#nordestnight:2</t>
  </si>
  <si>
    <t>#master:2</t>
  </si>
  <si>
    <t>#innovazione:2</t>
  </si>
  <si>
    <t>#webradiouniud:2</t>
  </si>
  <si>
    <t>#tumori:2</t>
  </si>
  <si>
    <t>#sistemisanitari:1</t>
  </si>
  <si>
    <t>#sanità:1</t>
  </si>
  <si>
    <t>#Euroculture:1</t>
  </si>
  <si>
    <t>Libera Univ. Inter.le Studi Sociali "Guido Carli" LUISS-ROMA</t>
  </si>
  <si>
    <t>www.luiss.it</t>
  </si>
  <si>
    <t>Luiss Guido Carli</t>
  </si>
  <si>
    <t>https://www.facebook.com/uni.luiss</t>
  </si>
  <si>
    <t>Area Web &amp; Social Media</t>
  </si>
  <si>
    <t>#LUISS:6</t>
  </si>
  <si>
    <t>#docenteLUISS:4</t>
  </si>
  <si>
    <t>#startup:4</t>
  </si>
  <si>
    <t>#docentiLUISS:2</t>
  </si>
  <si>
    <t>#Berlusconi:2</t>
  </si>
  <si>
    <t>#ammissione:2</t>
  </si>
  <si>
    <t>#community:2</t>
  </si>
  <si>
    <t>#innovatori:1</t>
  </si>
  <si>
    <t>#SelectedAdv:1</t>
  </si>
  <si>
    <t>#AssetCamera:1</t>
  </si>
  <si>
    <t>#comunicazione:2</t>
  </si>
  <si>
    <t>#politica:2</t>
  </si>
  <si>
    <t>#Roma:1</t>
  </si>
  <si>
    <t>#Microsoft:1</t>
  </si>
  <si>
    <t>#Ballmer:1</t>
  </si>
  <si>
    <t>#auto:1</t>
  </si>
  <si>
    <t>#company:1</t>
  </si>
  <si>
    <t>#car:1</t>
  </si>
  <si>
    <t>#lavoro:1</t>
  </si>
  <si>
    <t>Università per Stranieri di SIENA</t>
  </si>
  <si>
    <t>Siena</t>
  </si>
  <si>
    <t>www.unistrasi.it</t>
  </si>
  <si>
    <t>18-34</t>
  </si>
  <si>
    <t>Università per Stranieri di Siena</t>
  </si>
  <si>
    <t>https://www.facebook.com/Unistrasi</t>
  </si>
  <si>
    <t>Audiovisivi, Centro per l'Informatica, Area Management Didattico</t>
  </si>
  <si>
    <t>#1804:1</t>
  </si>
  <si>
    <t>#Traintostart:1</t>
  </si>
  <si>
    <t>Università degli Studi "G. d'Annunzio" CHIETI-PESCARA</t>
  </si>
  <si>
    <t>www.unich.it</t>
  </si>
  <si>
    <t>Università di Chieti-Pescara "G. d'Annunzio"</t>
  </si>
  <si>
    <t>166754816708659</t>
  </si>
  <si>
    <t>https://www.facebook.com/pages/Università-di-Chieti-Pescara-G-dAnnunzio/166754816708659</t>
  </si>
  <si>
    <t>Messaggi + bacheca + commenti</t>
  </si>
  <si>
    <t>Collaboratori Volontari</t>
  </si>
  <si>
    <t>Scuola IMT - Istituzioni, Mercati, Tecnologie - Alti Studi - LUCCA</t>
  </si>
  <si>
    <t>STATALE -ISTITUTO SUPERIORE</t>
  </si>
  <si>
    <t>Pesaro</t>
  </si>
  <si>
    <t>www.imtlucca.it</t>
  </si>
  <si>
    <t>25-34</t>
  </si>
  <si>
    <t>IMT Institute for Advanced Studies Lucca</t>
  </si>
  <si>
    <t>https://www.facebook.com/pages/IMT-Institute-for-Advanced-Studies-Lucca/187139651342738</t>
  </si>
  <si>
    <t>Communications and events office</t>
  </si>
  <si>
    <t>#IMTLucca:11</t>
  </si>
  <si>
    <t>#PhD:7</t>
  </si>
  <si>
    <t>#ANVUR:3</t>
  </si>
  <si>
    <t>#opensanfrancesco:2</t>
  </si>
  <si>
    <t>#IFAC:1</t>
  </si>
  <si>
    <t>#IMTLucca's:1</t>
  </si>
  <si>
    <t>#backtoschool:1</t>
  </si>
  <si>
    <t>#PhDs:1</t>
  </si>
  <si>
    <t>#PhDs!:1</t>
  </si>
  <si>
    <t>#scholarships:1</t>
  </si>
  <si>
    <t>Università Cattolica del Sacro Cuore</t>
  </si>
  <si>
    <t>Milano</t>
  </si>
  <si>
    <t>www.unicatt.it</t>
  </si>
  <si>
    <t>https://www.facebook.com/ucscofficialpage</t>
  </si>
  <si>
    <t>Direzione Comunicazione</t>
  </si>
  <si>
    <t>#MILANO:17</t>
  </si>
  <si>
    <t>#BRESCIA:10</t>
  </si>
  <si>
    <t>#Unicatt:10</t>
  </si>
  <si>
    <t>#PIACENZA:7</t>
  </si>
  <si>
    <t>#ROMA:7</t>
  </si>
  <si>
    <t>#Openday:7</t>
  </si>
  <si>
    <t>#Libri:3</t>
  </si>
  <si>
    <t>#Perth:2</t>
  </si>
  <si>
    <t>#Cremona:2</t>
  </si>
  <si>
    <t>#Scholarship:1</t>
  </si>
  <si>
    <t>Università degli Studi di TRENTO</t>
  </si>
  <si>
    <t>Trento</t>
  </si>
  <si>
    <t>www.unitn.it</t>
  </si>
  <si>
    <t>Università degli Studi di Trento</t>
  </si>
  <si>
    <t>https://www.facebook.com/UniTrento</t>
  </si>
  <si>
    <t>Divisione Comunicazione ed Eventi</t>
  </si>
  <si>
    <t>#ANVUR:2</t>
  </si>
  <si>
    <t>#Giurisprudenza:1</t>
  </si>
  <si>
    <t>#socentfordummies:1</t>
  </si>
  <si>
    <t>#ricerca:1</t>
  </si>
  <si>
    <t>#research:1</t>
  </si>
  <si>
    <t>#Croazia:1</t>
  </si>
  <si>
    <t>#Croatia:1</t>
  </si>
  <si>
    <t>Università "Campus Bio-Medico" di ROMA</t>
  </si>
  <si>
    <t>unicampus.it</t>
  </si>
  <si>
    <t>Università Campus Bio-Medico di Roma</t>
  </si>
  <si>
    <t>250173148411990</t>
  </si>
  <si>
    <t>https://www.facebook.com/campusbiomedico</t>
  </si>
  <si>
    <t>divisione social media</t>
  </si>
  <si>
    <t>Università degli Studi di FERRARA</t>
  </si>
  <si>
    <t>Ferrara</t>
  </si>
  <si>
    <t>www.unife.it</t>
  </si>
  <si>
    <t>Informa Studenti - Università degli Studi di Ferrara</t>
  </si>
  <si>
    <t>211835588942861</t>
  </si>
  <si>
    <t>https://www.facebook.com/pages/Informa-Studenti-Università-degli-Studi-di-Ferrara/211835588942861</t>
  </si>
  <si>
    <t>Management Didattico</t>
  </si>
  <si>
    <t>#Bolzano:1</t>
  </si>
  <si>
    <t>#portfoliomanager:1</t>
  </si>
  <si>
    <t>Libera Università di lingue e comunicazione IULM-MI</t>
  </si>
  <si>
    <t>www.iulm.it</t>
  </si>
  <si>
    <t>Iulm Università</t>
  </si>
  <si>
    <t>195227253853212</t>
  </si>
  <si>
    <t>https://www.facebook.com/IULM.Universita</t>
  </si>
  <si>
    <t>Redazione portale/ufficio stampa</t>
  </si>
  <si>
    <t>#MEETmeTONIGHT2013:1</t>
  </si>
  <si>
    <t>#cina:1</t>
  </si>
  <si>
    <t>#cinese:1</t>
  </si>
  <si>
    <t>#internship:1</t>
  </si>
  <si>
    <t>#MASTER:1</t>
  </si>
  <si>
    <t>#Facebook:1</t>
  </si>
  <si>
    <t>#Milano:1</t>
  </si>
  <si>
    <t>#tourist:1</t>
  </si>
  <si>
    <t>#tour:1</t>
  </si>
  <si>
    <t>#destination?#MTM:1</t>
  </si>
  <si>
    <t>Università Telematica "ITALIAN UNIVERSITY LINE" - IUL</t>
  </si>
  <si>
    <t>TELEMATICA</t>
  </si>
  <si>
    <t>iuline.it</t>
  </si>
  <si>
    <t>45-54</t>
  </si>
  <si>
    <t>Segreteria Iul</t>
  </si>
  <si>
    <t>https://www.facebook.com/italianuniversityline</t>
  </si>
  <si>
    <t>segreteria</t>
  </si>
  <si>
    <t>Università per Stranieri di PERUGIA</t>
  </si>
  <si>
    <t>Perugia</t>
  </si>
  <si>
    <t>www.unistrapg.it/</t>
  </si>
  <si>
    <t>Università per Stranieri di Perugia</t>
  </si>
  <si>
    <t>166361103708</t>
  </si>
  <si>
    <t>https://www.facebook.com/pages/Università-per-Stranieri-di-Perugia/166361103708</t>
  </si>
  <si>
    <t>servizio Comunicazione</t>
  </si>
  <si>
    <t>#myitalianforyourenglish:1</t>
  </si>
  <si>
    <t>Università IUAV di VENEZIA</t>
  </si>
  <si>
    <t>Venezia</t>
  </si>
  <si>
    <t>www.iuav.it</t>
  </si>
  <si>
    <t>Università IUAV di Venezia</t>
  </si>
  <si>
    <t>153999563440</t>
  </si>
  <si>
    <t>https://www.facebook.com/universitaiuavdivenezia</t>
  </si>
  <si>
    <t>servizio Comunicazione e Immagine</t>
  </si>
  <si>
    <t>#nordestnight:7</t>
  </si>
  <si>
    <t>#nordestnordestnight:1</t>
  </si>
  <si>
    <t>#Carmen:1</t>
  </si>
  <si>
    <t>#Venezia:1</t>
  </si>
  <si>
    <t>Scuola Normale Superiore di PISA</t>
  </si>
  <si>
    <t>Pisa</t>
  </si>
  <si>
    <t>www.sns.it</t>
  </si>
  <si>
    <t>Scuola Normale Superiore</t>
  </si>
  <si>
    <t>https://www.facebook.com/scuolanormale</t>
  </si>
  <si>
    <t>Servizio Comunicazione e Relazioni Esterne</t>
  </si>
  <si>
    <t>#Bibliopride:3</t>
  </si>
  <si>
    <t>#5:2</t>
  </si>
  <si>
    <t>#Omero”:1</t>
  </si>
  <si>
    <t>#Accardo:1</t>
  </si>
  <si>
    <t>#4:1</t>
  </si>
  <si>
    <t>Università degli Studi di PALERMO</t>
  </si>
  <si>
    <t>S</t>
  </si>
  <si>
    <t>Palermo</t>
  </si>
  <si>
    <t>www.unipa.it/</t>
  </si>
  <si>
    <t>Università degli Studi di Palermo</t>
  </si>
  <si>
    <t>https://www.facebook.com/unipait</t>
  </si>
  <si>
    <t>Servizio in appalto (gestore del blog)</t>
  </si>
  <si>
    <t>#Unipa:165</t>
  </si>
  <si>
    <t>#Palermo:71</t>
  </si>
  <si>
    <t>#Unipa?:16</t>
  </si>
  <si>
    <t>#Università:14</t>
  </si>
  <si>
    <t>#studenti:9</t>
  </si>
  <si>
    <t>#Palermo?:8</t>
  </si>
  <si>
    <t>#fuorisede:7</t>
  </si>
  <si>
    <t>#Sicilia:7</t>
  </si>
  <si>
    <t>#Steri:5</t>
  </si>
  <si>
    <t>#Giurisprudenza:5</t>
  </si>
  <si>
    <t>#TESTdINGRESSO:1</t>
  </si>
  <si>
    <t>#SEO:1</t>
  </si>
  <si>
    <t>#SEO?:1</t>
  </si>
  <si>
    <t>Università Politecnica delle MARCHE</t>
  </si>
  <si>
    <t>Ancona</t>
  </si>
  <si>
    <t>www.univpm.it</t>
  </si>
  <si>
    <t>Università Politecnica delle Marche</t>
  </si>
  <si>
    <t>https://www.facebook.com/UNIVPM</t>
  </si>
  <si>
    <t>Servizio Informatico Aministrativo</t>
  </si>
  <si>
    <t>Libera Università di BOLZANO</t>
  </si>
  <si>
    <t>Bolzano</t>
  </si>
  <si>
    <t>www.unibz.it</t>
  </si>
  <si>
    <t>Free University of Bozen-Bolzano</t>
  </si>
  <si>
    <t>23123909322</t>
  </si>
  <si>
    <t>https://www.facebook.com/unibz</t>
  </si>
  <si>
    <t>Servizio Orientamento</t>
  </si>
  <si>
    <t>#unibz:4</t>
  </si>
  <si>
    <t>#innofestbz:2</t>
  </si>
  <si>
    <t>#Studiumgenerale:2</t>
  </si>
  <si>
    <t>#designdisaster:1</t>
  </si>
  <si>
    <t>#JuniorUni:1</t>
  </si>
  <si>
    <t>#unibz!:1</t>
  </si>
  <si>
    <t>#Twitter:1</t>
  </si>
  <si>
    <t>#designdisasterr:1</t>
  </si>
  <si>
    <t>#XING:1</t>
  </si>
  <si>
    <t>#LinkedIn:1</t>
  </si>
  <si>
    <t>UKE - Università Kore di ENNA</t>
  </si>
  <si>
    <t>Enna</t>
  </si>
  <si>
    <t>www.unikore.it</t>
  </si>
  <si>
    <t>UKE Università Kore Enna - pagina ufficiale</t>
  </si>
  <si>
    <t>https://www.facebook.com/pages/UKE-Università-Kore-Enna-pagina-ufficiale/280235171992647</t>
  </si>
  <si>
    <t>Servizio per la Comunicazione Informale e i Social network</t>
  </si>
  <si>
    <t>Università "Cà Foscari" VENEZIA</t>
  </si>
  <si>
    <t>www.unive.it</t>
  </si>
  <si>
    <t>Università Ca' Foscari Venezia</t>
  </si>
  <si>
    <t>https://www.facebook.com/cafoscari</t>
  </si>
  <si>
    <t>Settore Relazioni con il Pubblico</t>
  </si>
  <si>
    <t>#StopFemminicidio:3</t>
  </si>
  <si>
    <t>#Carmen:3</t>
  </si>
  <si>
    <t>#Venezia:2</t>
  </si>
  <si>
    <t>#Venice:2</t>
  </si>
  <si>
    <t>#StoFemminicidio:1</t>
  </si>
  <si>
    <t>#Management:2</t>
  </si>
  <si>
    <t>#creativa":1</t>
  </si>
  <si>
    <t>#Dipartimento:1</t>
  </si>
  <si>
    <t>#Laboratorio:1</t>
  </si>
  <si>
    <t>#Arti:1</t>
  </si>
  <si>
    <t>#Cultura:1</t>
  </si>
  <si>
    <t>#Cities:1</t>
  </si>
  <si>
    <t>#urbana:1</t>
  </si>
  <si>
    <t>#FAI:1</t>
  </si>
  <si>
    <t>Università degli Studi di PADOVA</t>
  </si>
  <si>
    <t>www.unipd.it</t>
  </si>
  <si>
    <t>OrientaNet Unipd</t>
  </si>
  <si>
    <t>https://www.facebook.com/orientanet.unipd</t>
  </si>
  <si>
    <t>basso</t>
  </si>
  <si>
    <t>Messaggi</t>
  </si>
  <si>
    <t>Sportello Online Servizio Orientamento</t>
  </si>
  <si>
    <t>Università degli Studi di PERUGIA</t>
  </si>
  <si>
    <t>www.unipg.it</t>
  </si>
  <si>
    <t>Università degli Studi di Perugia</t>
  </si>
  <si>
    <t>https://www.facebook.com/UniversitaPerugia</t>
  </si>
  <si>
    <t>Staff Comunicazione e Relazioni Esterne</t>
  </si>
  <si>
    <t>#impresa:1</t>
  </si>
  <si>
    <t>#crisieconomica:1</t>
  </si>
  <si>
    <t>#LuBeC:1</t>
  </si>
  <si>
    <t>#sviluppo:1</t>
  </si>
  <si>
    <t>#PolitichedelFare:1</t>
  </si>
  <si>
    <t>#CarloFlamment:1</t>
  </si>
  <si>
    <t>#FormezPA:1</t>
  </si>
  <si>
    <t>#LucaDeBiase:1</t>
  </si>
  <si>
    <t>Università degli Studi di BRESCIA</t>
  </si>
  <si>
    <t>Brescia</t>
  </si>
  <si>
    <t>www.unibs.it</t>
  </si>
  <si>
    <t>Università degli Studi di Brescia</t>
  </si>
  <si>
    <t>258555080859187</t>
  </si>
  <si>
    <t>https://www.facebook.com/unibs.official</t>
  </si>
  <si>
    <t>U.O.C Comunicazione</t>
  </si>
  <si>
    <t>Università Telematica PEGASO</t>
  </si>
  <si>
    <t>Napoli</t>
  </si>
  <si>
    <t>www.unipegaso.it</t>
  </si>
  <si>
    <t>Università telematica Pegaso</t>
  </si>
  <si>
    <t>https://www.facebook.com/universitatelematicapegaso</t>
  </si>
  <si>
    <t>Ufficio comunicazione</t>
  </si>
  <si>
    <t>#film:2</t>
  </si>
  <si>
    <t>#quiz!:1</t>
  </si>
  <si>
    <t>#quiz:1</t>
  </si>
  <si>
    <t>#5:1</t>
  </si>
  <si>
    <t>Università degli Studi di SCIENZE GASTRONOMICHE</t>
  </si>
  <si>
    <t>Bra</t>
  </si>
  <si>
    <t>www.unisg.it</t>
  </si>
  <si>
    <t>UniSG - Università degli Studi di Scienze Gastronomiche</t>
  </si>
  <si>
    <t>374455239239407</t>
  </si>
  <si>
    <t>https://www.facebook.com/UNISG.University.of.Gastronomic.Sciences</t>
  </si>
  <si>
    <t>Ufficio Comunicazione</t>
  </si>
  <si>
    <t>#UNISG:26</t>
  </si>
  <si>
    <t>#Cheese2013:16</t>
  </si>
  <si>
    <t>#UNISG!:8</t>
  </si>
  <si>
    <t>#Cheese2013!:8</t>
  </si>
  <si>
    <t>#Cheese:2</t>
  </si>
  <si>
    <t>#ArkofTaste!:2</t>
  </si>
  <si>
    <t>#korea!:1</t>
  </si>
  <si>
    <t>#Torino:1</t>
  </si>
  <si>
    <t>#Torino!:1</t>
  </si>
  <si>
    <t>#yogurt!:1</t>
  </si>
  <si>
    <t>#OLHO:1</t>
  </si>
  <si>
    <t>Scuola Internazionale Superiore di Studi Avanzati di TRIESTE</t>
  </si>
  <si>
    <t>Trieste</t>
  </si>
  <si>
    <t>www.sissa.it</t>
  </si>
  <si>
    <t>SISSA - Scuola Internazionale Superiore di Studi Avanzati</t>
  </si>
  <si>
    <t>https://www.facebook.com/sissaschool</t>
  </si>
  <si>
    <t>Università Telematica Internazionale UNINETTUNO</t>
  </si>
  <si>
    <t>www.uninettunouniversity.net</t>
  </si>
  <si>
    <t>Università Telematica Internazionale UniNettuno</t>
  </si>
  <si>
    <t>https://www.facebook.com/utiu.university</t>
  </si>
  <si>
    <t>#Openaccesstoeducation:1</t>
  </si>
  <si>
    <t>#MOOC:1</t>
  </si>
  <si>
    <t>#Educationforall:1</t>
  </si>
  <si>
    <t>Università degli Studi Internazionali di ROMA (UNINT)</t>
  </si>
  <si>
    <t>www.luspio.it/</t>
  </si>
  <si>
    <t>Università degli Studi Internazionali di Roma - LUSPIO</t>
  </si>
  <si>
    <t>1389996914548517</t>
  </si>
  <si>
    <t>https://www.facebook.com/pages/Università-degli-Studi-Internazionali-di-Roma-LUSPIO/1389996914548517</t>
  </si>
  <si>
    <t>#International:1</t>
  </si>
  <si>
    <t>#tourism:1</t>
  </si>
  <si>
    <t>#management:1</t>
  </si>
  <si>
    <t>#Lavoro:1</t>
  </si>
  <si>
    <t>#FinMeccanica:1</t>
  </si>
  <si>
    <t>#Giovani:1</t>
  </si>
  <si>
    <t>#Economia:1</t>
  </si>
  <si>
    <t>#Matricole:1</t>
  </si>
  <si>
    <t>#MIUR:1</t>
  </si>
  <si>
    <t>#mobilità:1</t>
  </si>
  <si>
    <t>Università degli Studi del PIEMONTE ORIENTALE "Amedeo Avogadro"-Vercelli</t>
  </si>
  <si>
    <t>Novara</t>
  </si>
  <si>
    <t>www.unipmn.it/</t>
  </si>
  <si>
    <t>Università degli Studi del Piemonte Orientale "Amedeo Avogadro"</t>
  </si>
  <si>
    <t>https://www.facebook.com/unipmn</t>
  </si>
  <si>
    <t>#ANVUR:1</t>
  </si>
  <si>
    <t>#Lubec:2</t>
  </si>
  <si>
    <t>#SCHERMA:1</t>
  </si>
  <si>
    <t>#ALESSANDRIA):1</t>
  </si>
  <si>
    <t>#fencing:1</t>
  </si>
  <si>
    <t>LINK CAMPUS University</t>
  </si>
  <si>
    <t>c</t>
  </si>
  <si>
    <t>www.unilink.it</t>
  </si>
  <si>
    <t>Link Campus University</t>
  </si>
  <si>
    <t>https://www.facebook.com/linkcampusuniversity</t>
  </si>
  <si>
    <t>#LinkCampusUniversity:16</t>
  </si>
  <si>
    <t>#Unilink:7</t>
  </si>
  <si>
    <t>#economia:2</t>
  </si>
  <si>
    <t>#MezzogiornoedEuropa2020:1</t>
  </si>
  <si>
    <t>#UniversitàTorvergata:1</t>
  </si>
  <si>
    <t>#business:1</t>
  </si>
  <si>
    <t>#SolidarietàEuropea”:1</t>
  </si>
  <si>
    <t>#Camaldoli:1</t>
  </si>
  <si>
    <t>#Linklab:1</t>
  </si>
  <si>
    <t>#LinkCampusUniversity?:1</t>
  </si>
  <si>
    <t>Università degli Studi di SIENA</t>
  </si>
  <si>
    <t>www.unisi.it</t>
  </si>
  <si>
    <t>Università degli Studi di Siena</t>
  </si>
  <si>
    <t>https://www.facebook.com/unisiena</t>
  </si>
  <si>
    <t>Ufficio Comunicazione e Portale d'Ateneo</t>
  </si>
  <si>
    <t>#Siena:52</t>
  </si>
  <si>
    <t>#università:49</t>
  </si>
  <si>
    <t>#shinesiena:32</t>
  </si>
  <si>
    <t>#shinetoscana:22</t>
  </si>
  <si>
    <t>#ammissione:14</t>
  </si>
  <si>
    <t>#immatricolazioni:10</t>
  </si>
  <si>
    <t>#sienashine:6</t>
  </si>
  <si>
    <t>#censis:4</t>
  </si>
  <si>
    <t>#Siena?:3</t>
  </si>
  <si>
    <t>#shinesiena:2</t>
  </si>
  <si>
    <t>#LuBeC:2</t>
  </si>
  <si>
    <t>#uradio:1</t>
  </si>
  <si>
    <t>#shinetoscana:1</t>
  </si>
  <si>
    <t>#città:1</t>
  </si>
  <si>
    <t>#storia:1</t>
  </si>
  <si>
    <t>#avvenimento:1</t>
  </si>
  <si>
    <t>#centri:1</t>
  </si>
  <si>
    <t>#musei:1</t>
  </si>
  <si>
    <t>Università degli Studi di VERONA</t>
  </si>
  <si>
    <t>verona</t>
  </si>
  <si>
    <t>www.univr.it</t>
  </si>
  <si>
    <t>Università degli Studi di Verona</t>
  </si>
  <si>
    <t>132979233453063</t>
  </si>
  <si>
    <t>https://www.facebook.com/univr</t>
  </si>
  <si>
    <t>Ufficio Comunicazione Integrata, Ufficio Orientamento allo Studio</t>
  </si>
  <si>
    <t>#ArtVerona:1</t>
  </si>
  <si>
    <t>Università Telematica "GIUSTINO FORTUNATO"</t>
  </si>
  <si>
    <t>Benevento</t>
  </si>
  <si>
    <t>www.unifortunato.eu</t>
  </si>
  <si>
    <t>Università Telematica Giustino Fortunato</t>
  </si>
  <si>
    <t>https://www.facebook.com/unifortunato</t>
  </si>
  <si>
    <t>Ufficio comunicazione, social media manager</t>
  </si>
  <si>
    <t>#sport:2</t>
  </si>
  <si>
    <t>#maratona:1</t>
  </si>
  <si>
    <t>#Benevento:1</t>
  </si>
  <si>
    <t>#cultura!:1</t>
  </si>
  <si>
    <t>#Mennea:1</t>
  </si>
  <si>
    <t>#media:1</t>
  </si>
  <si>
    <t>#cultura:1</t>
  </si>
  <si>
    <t>#università:1</t>
  </si>
  <si>
    <t>#WorldWideWeb:1</t>
  </si>
  <si>
    <t>Università degli Studi di MACERATA</t>
  </si>
  <si>
    <t>Macerata</t>
  </si>
  <si>
    <t>www.unimc.it</t>
  </si>
  <si>
    <t>Università degli Studi di Macerata</t>
  </si>
  <si>
    <t>209676172418229</t>
  </si>
  <si>
    <t>https://www.facebook.com/universita.macerata</t>
  </si>
  <si>
    <t>Ufficio Comunicazione, Ufficio Orientamento</t>
  </si>
  <si>
    <t>#IosonoVerdiconUnimc:4</t>
  </si>
  <si>
    <t>#NotteDellOpera:3</t>
  </si>
  <si>
    <t>#HamlinFest:1</t>
  </si>
  <si>
    <t>#unimc:1</t>
  </si>
  <si>
    <t>#taxistars:1</t>
  </si>
  <si>
    <t>#Lucca:1</t>
  </si>
  <si>
    <t>Università degli Studi di MODENA e REGGIO EMILIA</t>
  </si>
  <si>
    <t>Modena</t>
  </si>
  <si>
    <t>www.unimo.it</t>
  </si>
  <si>
    <t>Università di Modena e Reggio Emilia</t>
  </si>
  <si>
    <t>138033796218052</t>
  </si>
  <si>
    <t>https://www.facebook.com/pages/Università-di-Modena-e-Reggio-Emilia/138033796218052</t>
  </si>
  <si>
    <t>Ufficio del Rettore</t>
  </si>
  <si>
    <t>#ShortonWork:1</t>
  </si>
  <si>
    <t>#corti:1</t>
  </si>
  <si>
    <t>#cinema:1</t>
  </si>
  <si>
    <t>Università Telematica GUGLIELMO MARCONI</t>
  </si>
  <si>
    <t>www.unimarconi.it</t>
  </si>
  <si>
    <t>Università degli Studi Guglielmo Marconi</t>
  </si>
  <si>
    <t>https://www.facebook.com/pages/Università-degli-Studi-Guglielmo-Marconi/228446617167247</t>
  </si>
  <si>
    <t>Ufficio ICT</t>
  </si>
  <si>
    <t>Scuola Superiore di Studi Universitari e Perfezionamento Sant'Anna</t>
  </si>
  <si>
    <t>www.sssup.it</t>
  </si>
  <si>
    <t>Scuola Superiore Sant'Anna</t>
  </si>
  <si>
    <t>https://www.facebook.com/scuolasuperioresantanna</t>
  </si>
  <si>
    <t>Ufficio Informazione e Comunicazione Istituzionale</t>
  </si>
  <si>
    <t>#Orientamento:3</t>
  </si>
  <si>
    <t>#Concorso:2</t>
  </si>
  <si>
    <t>#Anvur:2</t>
  </si>
  <si>
    <t>#valutazione:2</t>
  </si>
  <si>
    <t>#ricerca:2</t>
  </si>
  <si>
    <t>#Glutenfree:1</t>
  </si>
  <si>
    <t>#ScienzeMediche:1</t>
  </si>
  <si>
    <t>#Ingegneria:1</t>
  </si>
  <si>
    <t>#Virtualgame:1</t>
  </si>
  <si>
    <t>#ResearchProjects:1</t>
  </si>
  <si>
    <t>#economics:1</t>
  </si>
  <si>
    <t>#finance:1</t>
  </si>
  <si>
    <t>Università della VALLE D'AOSTA</t>
  </si>
  <si>
    <t>Aosta</t>
  </si>
  <si>
    <t>www.univda.it</t>
  </si>
  <si>
    <t>Università della Valle d'Aosta - Université de la Vallée d'Aoste</t>
  </si>
  <si>
    <t>https://www.facebook.com/univda</t>
  </si>
  <si>
    <t>Ufficio Infoweb e Multimedia</t>
  </si>
  <si>
    <t>Università degli Studi del SALENTO</t>
  </si>
  <si>
    <t>Lecce</t>
  </si>
  <si>
    <t>www.unile.it</t>
  </si>
  <si>
    <t>Università del Salento</t>
  </si>
  <si>
    <t>https://www.facebook.com/UniSalento</t>
  </si>
  <si>
    <t>Ufficio Relazioni con il Pubblico, Area organizzazione audit e qualità</t>
  </si>
  <si>
    <t>Università degli Studi "Mediterranea" di REGGIO CALABRIA</t>
  </si>
  <si>
    <t>www.unirc.it</t>
  </si>
  <si>
    <t>Università Mediterranea</t>
  </si>
  <si>
    <t>https://www.facebook.com/unimediterranea</t>
  </si>
  <si>
    <t>Ufficio relazioni con il Pubblico,Ufficio stampa</t>
  </si>
  <si>
    <t>Università degli Studi di CAMERINO</t>
  </si>
  <si>
    <t>www.unicam.it</t>
  </si>
  <si>
    <t>Unicam Ufficio Stampa</t>
  </si>
  <si>
    <t>1218847323</t>
  </si>
  <si>
    <t>https://www.facebook.com/unicam.ufficiostampa</t>
  </si>
  <si>
    <t>Ufficio stampa</t>
  </si>
  <si>
    <t>#camerino:3</t>
  </si>
  <si>
    <t>#nottericercatori:2</t>
  </si>
  <si>
    <t>#stravolgiamo:1</t>
  </si>
  <si>
    <t>#universitàcamerino:1</t>
  </si>
  <si>
    <t>#unicam:1</t>
  </si>
  <si>
    <t>#scuola:1</t>
  </si>
  <si>
    <t>#crisi:1</t>
  </si>
  <si>
    <t>#futurononincrisi:1</t>
  </si>
  <si>
    <t>Università degli Studi del SANNIO di BENEVENTO</t>
  </si>
  <si>
    <t>www.unisannio.it</t>
  </si>
  <si>
    <t>Università del Sannio</t>
  </si>
  <si>
    <t>https://www.facebook.com/universita.delsannio</t>
  </si>
  <si>
    <t>Ufficio Stampa e Comunicazione</t>
  </si>
  <si>
    <t>LUM "Jean Monnet"</t>
  </si>
  <si>
    <t>www.lum.it</t>
  </si>
  <si>
    <t>LUM - Libera Università Mediterranea</t>
  </si>
  <si>
    <t>139569466076956</t>
  </si>
  <si>
    <t>https://www.facebook.com/liberauniversitamediterranea</t>
  </si>
  <si>
    <t>Ufficio Stampa- divisione social network</t>
  </si>
  <si>
    <t>Università degli Studi di CATANIA</t>
  </si>
  <si>
    <t>Catania</t>
  </si>
  <si>
    <t>www.unict.it</t>
  </si>
  <si>
    <t>Università degli studi di Catania</t>
  </si>
  <si>
    <t>485790501492368</t>
  </si>
  <si>
    <t>https://www.facebook.com/universitadeglistudicatania</t>
  </si>
  <si>
    <t>Ufficio Stampa, Ufficio Relazioni Pubbliche</t>
  </si>
  <si>
    <t>UNICUSANO Università degli Studi Niccolò Cusano -Telematica Roma</t>
  </si>
  <si>
    <t>www.unicusano.it</t>
  </si>
  <si>
    <t>Università Unicusano</t>
  </si>
  <si>
    <t>https://www.facebook.com/universita.unicusano</t>
  </si>
  <si>
    <t>Ufficio Web, Ufficio Sviluppo, Ufficio Didattica, Ufficio Stampa</t>
  </si>
  <si>
    <t>#buonalettura:1</t>
  </si>
  <si>
    <t>Università degli Studi di MILANO</t>
  </si>
  <si>
    <t>www.unimi.it</t>
  </si>
  <si>
    <t>Università degli Studi di Milano</t>
  </si>
  <si>
    <t>200846197532</t>
  </si>
  <si>
    <t>https://www.facebook.com/laStatale</t>
  </si>
  <si>
    <t>Unità di Comunicazione,Ufficio Relazioni con il Pubblico – Informastudenti</t>
  </si>
  <si>
    <t>Orientamento Unife</t>
  </si>
  <si>
    <t>https://www.facebook.com/orienta.unife</t>
  </si>
  <si>
    <t>Unità Orientamento e Tutorato</t>
  </si>
  <si>
    <t>Università degli Studi ROMA TRE</t>
  </si>
  <si>
    <t>www.uniroma3.it</t>
  </si>
  <si>
    <t>URP Università ROMA TRE</t>
  </si>
  <si>
    <t>https://www.facebook.com/pages/URP-Università-ROMA-TRE/118088171715931</t>
  </si>
  <si>
    <t>URP</t>
  </si>
  <si>
    <t>Università Telematica "Universitas MERCATORUM"</t>
  </si>
  <si>
    <t>www.unimercatorum.it</t>
  </si>
  <si>
    <t>35-44</t>
  </si>
  <si>
    <t>Universitas Mercatorum</t>
  </si>
  <si>
    <t>https://www.facebook.com/UniversitasMercatorum</t>
  </si>
  <si>
    <t>Università Telematica "E-CAMPUS"</t>
  </si>
  <si>
    <t>www.uniecampus.it</t>
  </si>
  <si>
    <t>Università Telematica e-Campus</t>
  </si>
  <si>
    <t>152381341459117</t>
  </si>
  <si>
    <t>https://www.facebook.com/unieCampus</t>
  </si>
  <si>
    <t>#ecampus:10</t>
  </si>
  <si>
    <t>#Psicologia:3</t>
  </si>
  <si>
    <t>#novedrate:2</t>
  </si>
  <si>
    <t>#uniecampus:2</t>
  </si>
  <si>
    <t>#camere:1</t>
  </si>
  <si>
    <t>#campus:1</t>
  </si>
  <si>
    <t>#ecampus?:1</t>
  </si>
  <si>
    <t>Università per Stranieri "Dante Alighieri" di REGGIO CALABRIA</t>
  </si>
  <si>
    <t>Reggio Calabria</t>
  </si>
  <si>
    <t>www.unistrada.it</t>
  </si>
  <si>
    <t>Università per Stranieri "Dante Alighieri"  Reggio Cal. Institutional Page</t>
  </si>
  <si>
    <t>171806982986980</t>
  </si>
  <si>
    <t>https://www.facebook.com/unistrada.it</t>
  </si>
  <si>
    <t>Università degli Studi di TERAMO</t>
  </si>
  <si>
    <t>www.unite.it</t>
  </si>
  <si>
    <t>Università degli Studi di Teramo</t>
  </si>
  <si>
    <t>https://www.facebook.com/universita.teramo</t>
  </si>
  <si>
    <t>Università degli Studi Suor Orsola Benincasa - NAPOLI</t>
  </si>
  <si>
    <t>www.unisob.na.it</t>
  </si>
  <si>
    <t>Università Suor Orsola Benincasa</t>
  </si>
  <si>
    <t>25058359022</t>
  </si>
  <si>
    <t>https://www.facebook.com/unisob</t>
  </si>
  <si>
    <t>#TESTUnisob:35</t>
  </si>
  <si>
    <t>#BANDIUnisob:20</t>
  </si>
  <si>
    <t>#NEWSUnisob:18</t>
  </si>
  <si>
    <t>#ORIENTAMENTOUnisob:15</t>
  </si>
  <si>
    <t>#AVVISIUnisob:4</t>
  </si>
  <si>
    <t>#EVENTIUnisob:3</t>
  </si>
  <si>
    <t>#MasterUNISOB:2</t>
  </si>
  <si>
    <t>#UNISOB:2</t>
  </si>
  <si>
    <t>#VIVEREANAPOLI:1</t>
  </si>
  <si>
    <t>#ERASMUSUnisob:1</t>
  </si>
  <si>
    <t>Università Commerciale "Luigi Bocconi" MILANO</t>
  </si>
  <si>
    <t>www.uni-bocconi.it</t>
  </si>
  <si>
    <t>Università Bocconi - Italian</t>
  </si>
  <si>
    <t>https://www.facebook.com/pages/Università-Bocconi-International/130740990274188</t>
  </si>
  <si>
    <t>Politecnico di MILANO</t>
  </si>
  <si>
    <t>www.polimi.it</t>
  </si>
  <si>
    <t>Politecnico di Milano</t>
  </si>
  <si>
    <t>https://www.facebook.com/polimi</t>
  </si>
  <si>
    <t>#BeniCulturali:2</t>
  </si>
  <si>
    <t>#letspublish:1</t>
  </si>
  <si>
    <t>#Impresa:1</t>
  </si>
  <si>
    <t>#Istituzioni:1</t>
  </si>
  <si>
    <t>#PA:1</t>
  </si>
  <si>
    <t>#occupazione:1</t>
  </si>
  <si>
    <t>#tecnologia:1</t>
  </si>
  <si>
    <t>Università degli Studi di FOGGIA</t>
  </si>
  <si>
    <t>Foggia</t>
  </si>
  <si>
    <t>www.unifg.it</t>
  </si>
  <si>
    <t>Università degli Studi di Foggia</t>
  </si>
  <si>
    <t>https://www.facebook.com/pages/Università-degli-Studi-di-Foggia/281808934159</t>
  </si>
  <si>
    <t>Università degli Studi di PARMA</t>
  </si>
  <si>
    <t>Parma</t>
  </si>
  <si>
    <t>www.unipr.it</t>
  </si>
  <si>
    <t>Università degli Studi di Parma</t>
  </si>
  <si>
    <t>https://www.facebook.com/unipr</t>
  </si>
  <si>
    <t>Università Telematica UNITELMA SAPIENZA</t>
  </si>
  <si>
    <t>roma</t>
  </si>
  <si>
    <t>www.unitelma.it</t>
  </si>
  <si>
    <t>Unitelma Sapienza</t>
  </si>
  <si>
    <t>https://www.facebook.com/pages/Unitelma-Sapienza/119287587254</t>
  </si>
  <si>
    <t>Università Telematica San Raffaele Roma</t>
  </si>
  <si>
    <t>www.unisanraffaele.gov.it</t>
  </si>
  <si>
    <t>https://www.facebook.com/pages/Università-Telematica-San-Raffaele-Roma/199806240169426</t>
  </si>
  <si>
    <t>Università "Carlo Cattaneo" - LIUC</t>
  </si>
  <si>
    <t>www.liuc.it</t>
  </si>
  <si>
    <t>LIUC - Università Cattaneo</t>
  </si>
  <si>
    <t>371749299614853</t>
  </si>
  <si>
    <t>https://www.facebook.com/LiucUniversitaCattaneo</t>
  </si>
  <si>
    <t>Università degli Studi di BARI ALDO MORO</t>
  </si>
  <si>
    <t>Bari</t>
  </si>
  <si>
    <t>www.uniba.it</t>
  </si>
  <si>
    <t>Università degli Studi di Bari Aldo Moro</t>
  </si>
  <si>
    <t>142796619110027</t>
  </si>
  <si>
    <t>https://www.facebook.com/unibait</t>
  </si>
  <si>
    <t>Università della CALABRIA</t>
  </si>
  <si>
    <t>Cosenza</t>
  </si>
  <si>
    <t>www.unical.it</t>
  </si>
  <si>
    <t>Università della Calabria</t>
  </si>
  <si>
    <t>166678814380</t>
  </si>
  <si>
    <t>https://www.facebook.com/pages/Università-della-Calabria/166678814380</t>
  </si>
  <si>
    <t>Università Bocconi - International</t>
  </si>
  <si>
    <t>110834482294116</t>
  </si>
  <si>
    <t>https://www.facebook.com/pages/Università-Bocconi-Italian/110834482294116</t>
  </si>
  <si>
    <t>Università degli Studi di SALERNO</t>
  </si>
  <si>
    <t>Salerno</t>
  </si>
  <si>
    <t>www.unisa.it</t>
  </si>
  <si>
    <t>Università degli Studi di Salerno</t>
  </si>
  <si>
    <t>https://www.facebook.com/pages/Università-degli-Studi-di-Salerno/159144157438540</t>
  </si>
  <si>
    <t>unofficial</t>
  </si>
  <si>
    <t>#clc13unisa:2</t>
  </si>
  <si>
    <t>#Rai2:1</t>
  </si>
  <si>
    <t>Università degli Studi di BERGAMO</t>
  </si>
  <si>
    <t>Bergamo</t>
  </si>
  <si>
    <t>www.unibg.it</t>
  </si>
  <si>
    <t>Università degli studi di Bergamo</t>
  </si>
  <si>
    <t>350713198280347</t>
  </si>
  <si>
    <t>https://www.facebook.com/pages/Università-degli-studi-di-Bergamo/350713198280347</t>
  </si>
  <si>
    <t>Università degli Studi della BASILICATA</t>
  </si>
  <si>
    <t>Potenza</t>
  </si>
  <si>
    <t>www.unibas.it</t>
  </si>
  <si>
    <t>Università degli Studi della Basilicata (UNIBAS)</t>
  </si>
  <si>
    <t>141645202561475</t>
  </si>
  <si>
    <t>https://www.facebook.com/pages/Università-degli-Studi-della-Basilicata-UNIBAS/141645202561475</t>
  </si>
  <si>
    <t>#bbgames:1</t>
  </si>
  <si>
    <t>Università di PISA</t>
  </si>
  <si>
    <t>www.unipi.it</t>
  </si>
  <si>
    <t>Università di Pisa - Pagina Ufficiale</t>
  </si>
  <si>
    <t>https://www.facebook.com/pages/Università-di-Pisa-Pagina-Ufficiale/277210202327294</t>
  </si>
  <si>
    <t>#Pisa:3</t>
  </si>
  <si>
    <t>#Ricerca:2</t>
  </si>
  <si>
    <t>#rassegnastampa:1</t>
  </si>
  <si>
    <t>#DOP:1</t>
  </si>
  <si>
    <t>#ricerca”:1</t>
  </si>
  <si>
    <t>#sperimentazione:1</t>
  </si>
  <si>
    <t>#animale:1</t>
  </si>
  <si>
    <t>#ICT:1</t>
  </si>
  <si>
    <t>#innovazione:1</t>
  </si>
  <si>
    <t>Università degli Studi di SASSARI</t>
  </si>
  <si>
    <t>I</t>
  </si>
  <si>
    <t>Sassari</t>
  </si>
  <si>
    <t>www.uniss.it</t>
  </si>
  <si>
    <t>Università di Sassari</t>
  </si>
  <si>
    <t>https://www.facebook.com/pages/Università-di-Sassari/330943463608972</t>
  </si>
  <si>
    <t>#MasterandBack:1</t>
  </si>
  <si>
    <t>Università degli Studi INSUBRIA Varese-Como</t>
  </si>
  <si>
    <t>www.uninsubria.it</t>
  </si>
  <si>
    <t>INSUBRIA: le novità su Diritto allo studio, Orientamento e Tasse</t>
  </si>
  <si>
    <t>https://www.facebook.com/insubriando</t>
  </si>
  <si>
    <t>#uninsubria:2</t>
  </si>
  <si>
    <t>Università degli Studi di ROMA "Tor Vergata"</t>
  </si>
  <si>
    <t>www.uniroma2.it</t>
  </si>
  <si>
    <t>Università di Roma Tor Vergata</t>
  </si>
  <si>
    <t>https://www.facebook.com/pages/Università-di-Roma-Tor-Vergata/238552796177963</t>
  </si>
  <si>
    <t>#curriculumvitae:1</t>
  </si>
  <si>
    <t>#lowcost:1</t>
  </si>
  <si>
    <t>#work:1</t>
  </si>
  <si>
    <t>#estero:1</t>
  </si>
  <si>
    <t>#webprofile:1</t>
  </si>
  <si>
    <t>#sitoweb:1</t>
  </si>
  <si>
    <t>#ideaforsale:1</t>
  </si>
  <si>
    <t>Università degli Studi di TORINO</t>
  </si>
  <si>
    <t>www.unito.it</t>
  </si>
  <si>
    <t>Università degli Studi di Torino</t>
  </si>
  <si>
    <t>https://www.facebook.com/unito.it</t>
  </si>
  <si>
    <t>commenti</t>
  </si>
  <si>
    <t>redazione web</t>
  </si>
  <si>
    <t>#Ginzburg:1</t>
  </si>
  <si>
    <t>Libera Università "Vita Salute S.Raffaele" MILANO</t>
  </si>
  <si>
    <t>www.unisr.it</t>
  </si>
  <si>
    <t>Università Vita-Salute San Raffaele</t>
  </si>
  <si>
    <t>https://www.facebook.com/UniversitaSanRaffaele</t>
  </si>
  <si>
    <t>Commenti + recensioni</t>
  </si>
  <si>
    <t>#filosofare:2</t>
  </si>
  <si>
    <t>Università degli Studi di NAPOLI "L'Orientale"</t>
  </si>
  <si>
    <t>www.iuo.it</t>
  </si>
  <si>
    <t>Sod Orientale</t>
  </si>
  <si>
    <t>110683259038940</t>
  </si>
  <si>
    <t>https://www.facebook.com/sod.orientale</t>
  </si>
  <si>
    <t>Bacheca + commenti + recensioni</t>
  </si>
  <si>
    <t>Sportello Orientamento Diversamente Abili</t>
  </si>
  <si>
    <t>Università degli Studi di MILANO-BICOCCA</t>
  </si>
  <si>
    <t>www.unimib.it</t>
  </si>
  <si>
    <t>Università degli Studi di Milano-Bicocca</t>
  </si>
  <si>
    <t>https://www.facebook.com/bicocca</t>
  </si>
  <si>
    <t>Ufficio Stampa</t>
  </si>
  <si>
    <t>#numerochiuso:20</t>
  </si>
  <si>
    <t>#test:6</t>
  </si>
  <si>
    <t>#graduatorie:2</t>
  </si>
  <si>
    <t>#perfezionamento:1</t>
  </si>
  <si>
    <t>#contest:1</t>
  </si>
  <si>
    <t>#ciclofficina:1</t>
  </si>
  <si>
    <t>#SUPERHUB:1</t>
  </si>
  <si>
    <t>#bici!:1</t>
  </si>
  <si>
    <t>#milano:1</t>
  </si>
  <si>
    <t>#gaming:1</t>
  </si>
  <si>
    <t>#didattica:1</t>
  </si>
  <si>
    <t>#valorizzazione:1</t>
  </si>
  <si>
    <t>#BeniCulturali:1</t>
  </si>
  <si>
    <t>#turismo:1</t>
  </si>
  <si>
    <t>#imprese:1</t>
  </si>
  <si>
    <t>#pubblici:1</t>
  </si>
  <si>
    <t>Padova</t>
  </si>
  <si>
    <t>Università degli Studi di Padova</t>
  </si>
  <si>
    <t>https://www.facebook.com/universitapadova</t>
  </si>
  <si>
    <t>#padova:11</t>
  </si>
  <si>
    <t>#università:6</t>
  </si>
  <si>
    <t>#laurea:2</t>
  </si>
  <si>
    <t>#Borse:2</t>
  </si>
  <si>
    <t>#studio:2</t>
  </si>
  <si>
    <t>#Medicina:2</t>
  </si>
  <si>
    <t>#francescaborri:2</t>
  </si>
  <si>
    <t>#orientamento:1</t>
  </si>
  <si>
    <t>Università degli Studi EUROPEA di ROMA</t>
  </si>
  <si>
    <t>www.unier.it</t>
  </si>
  <si>
    <t>Universitá Europea di Roma - Pagina Ufficiale</t>
  </si>
  <si>
    <t>https://www.facebook.com/UniversitaEuropeaDiRoma</t>
  </si>
  <si>
    <t>#Economia:2</t>
  </si>
  <si>
    <t>#Università:1</t>
  </si>
  <si>
    <t>#Psicologia:1</t>
  </si>
  <si>
    <t>Università degli Studi di TRIESTE</t>
  </si>
  <si>
    <t>www.units.it</t>
  </si>
  <si>
    <t>Università degli studi di Trieste</t>
  </si>
  <si>
    <t>https://www.facebook.com/universitatrieste</t>
  </si>
  <si>
    <t>#nordestnight:3</t>
  </si>
  <si>
    <t>#triestenext:2</t>
  </si>
  <si>
    <t>#waterwise:1</t>
  </si>
  <si>
    <t>#next02:1</t>
  </si>
  <si>
    <t>Università degli Studi di PAVIA</t>
  </si>
  <si>
    <t>Pavia</t>
  </si>
  <si>
    <t>www.unipv.it</t>
  </si>
  <si>
    <t>Università degli studi di Pavia</t>
  </si>
  <si>
    <t>139019926174229</t>
  </si>
  <si>
    <t>https://www.facebook.com/universitapavia</t>
  </si>
  <si>
    <t>#unipv:48</t>
  </si>
  <si>
    <t>#Pavia:40</t>
  </si>
  <si>
    <t>#Orientamento:6</t>
  </si>
  <si>
    <t>#meetmetonight:5</t>
  </si>
  <si>
    <t>#Test:5</t>
  </si>
  <si>
    <t>#Immatricolazioni:5</t>
  </si>
  <si>
    <t>#Dottorati:4</t>
  </si>
  <si>
    <t>#Ricerca:4</t>
  </si>
  <si>
    <t>#Collegi:4</t>
  </si>
  <si>
    <t>#accessoprogrammato:2</t>
  </si>
  <si>
    <t>Università degli Studi di URBINO "Carlo BO"</t>
  </si>
  <si>
    <t>Urbino</t>
  </si>
  <si>
    <t>www.uniurb.it</t>
  </si>
  <si>
    <t>Università degli Studi di Urbino "Carlo Bo"</t>
  </si>
  <si>
    <t>https://www.facebook.com/pages/Università-degli-Studi-di-Urbino-Carlo-Bo/150248451701654</t>
  </si>
  <si>
    <t>Università degli Studi "Magna Grecia" di CATANZARO</t>
  </si>
  <si>
    <t>Catanzaro</t>
  </si>
  <si>
    <t>www.unicz.it/</t>
  </si>
  <si>
    <t>Università degli Studi "Magna Graecia" di Catanzaro</t>
  </si>
  <si>
    <t>305960392859449</t>
  </si>
  <si>
    <t>https://www.facebook.com/pages/Università-degli-Studi-Magna-Graecia-di-Catanzaro/305960392859449</t>
  </si>
  <si>
    <t>Università degli Studi di MESSINA</t>
  </si>
  <si>
    <t>Messina</t>
  </si>
  <si>
    <t>www.unime.it</t>
  </si>
  <si>
    <t>Università degli Studi di Messina</t>
  </si>
  <si>
    <t>194147177378170</t>
  </si>
  <si>
    <t>https://www.facebook.com/messinauniversity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</si>
</sst>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"/>
    <numFmt numFmtId="167" formatCode="0.0"/>
    <numFmt numFmtId="168" formatCode="DD/MM/YY"/>
    <numFmt numFmtId="169" formatCode="[HH].MM.SS"/>
  </numFmts>
  <fonts count="4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Border="0" applyProtection="0">
      <alignment/>
    </xf>
  </cellStyleXfs>
  <cellXfs count="21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 applyAlignment="1">
      <alignment horizontal="right" wrapText="1"/>
    </xf>
    <xf numFmtId="164" fontId="0" fillId="0" borderId="0" xfId="20" applyNumberFormat="1" applyFont="1" applyFill="1" applyAlignment="1">
      <alignment/>
    </xf>
    <xf numFmtId="167" fontId="0" fillId="0" borderId="0" xfId="20" applyNumberFormat="1" applyFont="1" applyFill="1" applyAlignment="1">
      <alignment/>
    </xf>
    <xf numFmtId="164" fontId="0" fillId="0" borderId="0" xfId="0" applyNumberFormat="1" applyFont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left" wrapText="1"/>
    </xf>
    <xf numFmtId="166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left"/>
    </xf>
    <xf numFmtId="164" fontId="0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left"/>
    </xf>
    <xf numFmtId="164" fontId="3" fillId="0" borderId="0" xfId="0" applyNumberFormat="1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ore tabella pivo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sanraffaele.gov.it/" TargetMode="External" /><Relationship Id="rId2" Type="http://schemas.openxmlformats.org/officeDocument/2006/relationships/hyperlink" Target="https://www.facebook.com/sod.orienta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6"/>
  <sheetViews>
    <sheetView tabSelected="1" workbookViewId="0" topLeftCell="A1">
      <selection activeCell="D9" sqref="D9"/>
    </sheetView>
  </sheetViews>
  <sheetFormatPr defaultColWidth="12.57421875" defaultRowHeight="12.75"/>
  <cols>
    <col min="1" max="1" width="73.7109375" style="1" customWidth="1"/>
    <col min="2" max="5" width="22.00390625" style="1" customWidth="1"/>
    <col min="6" max="6" width="23.8515625" style="1" customWidth="1"/>
    <col min="7" max="10" width="22.00390625" style="1" customWidth="1"/>
    <col min="11" max="11" width="54.421875" style="1" customWidth="1"/>
    <col min="12" max="12" width="26.00390625" style="1" customWidth="1"/>
    <col min="13" max="13" width="44.421875" style="1" customWidth="1"/>
    <col min="14" max="15" width="26.00390625" style="1" customWidth="1"/>
    <col min="16" max="16" width="44.7109375" style="1" customWidth="1"/>
    <col min="17" max="17" width="42.421875" style="1" customWidth="1"/>
    <col min="18" max="18" width="34.140625" style="1" customWidth="1"/>
    <col min="19" max="19" width="41.57421875" style="1" customWidth="1"/>
    <col min="20" max="20" width="16.57421875" style="1" customWidth="1"/>
    <col min="21" max="21" width="26.140625" style="1" customWidth="1"/>
    <col min="22" max="22" width="27.8515625" style="1" customWidth="1"/>
    <col min="23" max="23" width="45.28125" style="1" customWidth="1"/>
    <col min="24" max="24" width="54.28125" style="1" customWidth="1"/>
    <col min="25" max="25" width="28.421875" style="1" customWidth="1"/>
    <col min="26" max="26" width="30.8515625" style="1" customWidth="1"/>
    <col min="27" max="27" width="22.28125" style="1" customWidth="1"/>
    <col min="28" max="28" width="38.140625" style="1" customWidth="1"/>
    <col min="29" max="29" width="26.00390625" style="1" customWidth="1"/>
    <col min="30" max="30" width="36.00390625" style="1" customWidth="1"/>
    <col min="31" max="31" width="21.8515625" style="1" customWidth="1"/>
    <col min="32" max="32" width="22.57421875" style="1" customWidth="1"/>
    <col min="33" max="33" width="16.57421875" style="1" customWidth="1"/>
    <col min="34" max="43" width="11.57421875" style="1" customWidth="1"/>
    <col min="44" max="44" width="18.421875" style="1" customWidth="1"/>
    <col min="45" max="45" width="19.8515625" style="1" customWidth="1"/>
    <col min="46" max="50" width="11.57421875" style="1" customWidth="1"/>
    <col min="51" max="51" width="18.7109375" style="1" customWidth="1"/>
    <col min="52" max="52" width="22.140625" style="1" customWidth="1"/>
    <col min="53" max="16384" width="11.57421875" style="1" customWidth="1"/>
  </cols>
  <sheetData>
    <row r="1" spans="1:5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6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42</v>
      </c>
      <c r="AT1" s="4" t="s">
        <v>43</v>
      </c>
      <c r="AU1" s="4" t="s">
        <v>44</v>
      </c>
      <c r="AV1" s="4" t="s">
        <v>45</v>
      </c>
      <c r="AW1" s="4" t="s">
        <v>46</v>
      </c>
      <c r="AX1" s="4" t="s">
        <v>47</v>
      </c>
      <c r="AY1" s="4" t="s">
        <v>48</v>
      </c>
      <c r="AZ1" s="4" t="s">
        <v>49</v>
      </c>
    </row>
    <row r="2" spans="1:52" ht="12.75">
      <c r="A2" s="5" t="s">
        <v>50</v>
      </c>
      <c r="B2" s="6" t="s">
        <v>51</v>
      </c>
      <c r="C2" s="6"/>
      <c r="D2" s="6"/>
      <c r="E2" s="5" t="s">
        <v>52</v>
      </c>
      <c r="F2" s="5" t="s">
        <v>53</v>
      </c>
      <c r="G2" s="6" t="s">
        <v>54</v>
      </c>
      <c r="H2" s="5" t="s">
        <v>55</v>
      </c>
      <c r="I2" s="7" t="s">
        <v>54</v>
      </c>
      <c r="J2" s="7" t="s">
        <v>56</v>
      </c>
      <c r="K2" s="7" t="s">
        <v>57</v>
      </c>
      <c r="L2" s="8" t="s">
        <v>58</v>
      </c>
      <c r="M2" s="6" t="s">
        <v>59</v>
      </c>
      <c r="N2" s="9">
        <v>39642</v>
      </c>
      <c r="O2" s="7" t="s">
        <v>60</v>
      </c>
      <c r="P2" s="7" t="s">
        <v>61</v>
      </c>
      <c r="Q2" s="7" t="s">
        <v>62</v>
      </c>
      <c r="R2" s="10">
        <v>28777</v>
      </c>
      <c r="S2" s="11">
        <f>IF(R2&lt;&gt;"",R2*0.79,0)</f>
        <v>22733.83</v>
      </c>
      <c r="T2" s="12">
        <v>811</v>
      </c>
      <c r="U2" s="13">
        <f>IF(T2&lt;&gt;"",T2*0.47,0)</f>
        <v>381.17</v>
      </c>
      <c r="V2" s="6">
        <v>22664</v>
      </c>
      <c r="W2" s="6">
        <v>446</v>
      </c>
      <c r="X2" s="14" t="s">
        <v>63</v>
      </c>
      <c r="Y2" s="15">
        <v>41464</v>
      </c>
      <c r="Z2" s="16">
        <v>41547</v>
      </c>
      <c r="AA2" s="7">
        <v>19</v>
      </c>
      <c r="AB2" s="7">
        <v>141</v>
      </c>
      <c r="AC2" s="7">
        <v>0</v>
      </c>
      <c r="AD2" s="7">
        <v>0</v>
      </c>
      <c r="AE2" s="7">
        <v>116</v>
      </c>
      <c r="AF2" s="7">
        <v>21</v>
      </c>
      <c r="AG2" s="7">
        <v>0.63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 t="s">
        <v>64</v>
      </c>
      <c r="AS2" s="6" t="s">
        <v>65</v>
      </c>
      <c r="AT2" s="6" t="s">
        <v>66</v>
      </c>
      <c r="AU2" s="6" t="s">
        <v>67</v>
      </c>
      <c r="AV2" s="6" t="s">
        <v>68</v>
      </c>
      <c r="AW2" s="6" t="s">
        <v>69</v>
      </c>
      <c r="AX2" s="6" t="s">
        <v>70</v>
      </c>
      <c r="AY2" s="6"/>
      <c r="AZ2" s="6"/>
    </row>
    <row r="3" spans="1:52" ht="12.75">
      <c r="A3" s="5" t="s">
        <v>71</v>
      </c>
      <c r="B3" s="6" t="s">
        <v>72</v>
      </c>
      <c r="C3" s="6" t="s">
        <v>73</v>
      </c>
      <c r="D3" s="6"/>
      <c r="E3" s="5" t="s">
        <v>52</v>
      </c>
      <c r="F3" s="5" t="s">
        <v>74</v>
      </c>
      <c r="G3" s="6" t="s">
        <v>75</v>
      </c>
      <c r="H3" s="5" t="s">
        <v>76</v>
      </c>
      <c r="I3" s="7" t="s">
        <v>75</v>
      </c>
      <c r="J3" s="7" t="s">
        <v>56</v>
      </c>
      <c r="K3" s="7" t="s">
        <v>77</v>
      </c>
      <c r="L3" s="8">
        <v>146610298732369</v>
      </c>
      <c r="M3" s="6" t="s">
        <v>78</v>
      </c>
      <c r="N3" s="9">
        <v>40588</v>
      </c>
      <c r="O3" s="7" t="s">
        <v>60</v>
      </c>
      <c r="P3" s="7" t="s">
        <v>61</v>
      </c>
      <c r="Q3" s="7" t="s">
        <v>62</v>
      </c>
      <c r="R3" s="10">
        <v>113040</v>
      </c>
      <c r="S3" s="11">
        <f>IF(R3&lt;&gt;"",R3*0.79,0)</f>
        <v>89301.6</v>
      </c>
      <c r="T3" s="12">
        <v>3871</v>
      </c>
      <c r="U3" s="13">
        <f>IF(T3&lt;&gt;"",T3*0.47,0)</f>
        <v>1819.3700000000001</v>
      </c>
      <c r="V3" s="6">
        <v>21616</v>
      </c>
      <c r="W3" s="6">
        <v>466</v>
      </c>
      <c r="X3" s="14" t="s">
        <v>79</v>
      </c>
      <c r="Y3" s="15">
        <v>41474</v>
      </c>
      <c r="Z3" s="16">
        <v>41547</v>
      </c>
      <c r="AA3" s="7">
        <v>34</v>
      </c>
      <c r="AB3" s="7">
        <v>958</v>
      </c>
      <c r="AC3" s="7">
        <v>0</v>
      </c>
      <c r="AD3" s="7">
        <v>0</v>
      </c>
      <c r="AE3" s="7">
        <v>932</v>
      </c>
      <c r="AF3" s="7">
        <v>16</v>
      </c>
      <c r="AG3" s="7">
        <v>0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 t="s">
        <v>80</v>
      </c>
      <c r="AS3" s="6"/>
      <c r="AT3" s="6"/>
      <c r="AU3" s="6"/>
      <c r="AV3" s="6"/>
      <c r="AW3" s="6"/>
      <c r="AX3" s="6"/>
      <c r="AY3" s="6"/>
      <c r="AZ3" s="6"/>
    </row>
    <row r="4" spans="1:52" ht="12.75">
      <c r="A4" s="5" t="s">
        <v>71</v>
      </c>
      <c r="B4" s="6" t="s">
        <v>72</v>
      </c>
      <c r="C4" s="6" t="s">
        <v>73</v>
      </c>
      <c r="D4" s="6"/>
      <c r="E4" s="5" t="s">
        <v>52</v>
      </c>
      <c r="F4" s="5" t="s">
        <v>74</v>
      </c>
      <c r="G4" s="6" t="s">
        <v>75</v>
      </c>
      <c r="H4" s="5" t="s">
        <v>76</v>
      </c>
      <c r="I4" s="7" t="s">
        <v>75</v>
      </c>
      <c r="J4" s="7" t="s">
        <v>56</v>
      </c>
      <c r="K4" s="7" t="s">
        <v>81</v>
      </c>
      <c r="L4" s="8" t="s">
        <v>82</v>
      </c>
      <c r="M4" s="6" t="s">
        <v>83</v>
      </c>
      <c r="N4" s="9">
        <v>40765</v>
      </c>
      <c r="O4" s="7" t="s">
        <v>84</v>
      </c>
      <c r="P4" s="7" t="s">
        <v>85</v>
      </c>
      <c r="Q4" s="7" t="s">
        <v>86</v>
      </c>
      <c r="R4" s="10">
        <v>113042</v>
      </c>
      <c r="S4" s="11">
        <f>IF(R4&lt;&gt;"",R4*0.79,0)</f>
        <v>89303.18000000001</v>
      </c>
      <c r="T4" s="12">
        <v>3871</v>
      </c>
      <c r="U4" s="13">
        <f>IF(T4&lt;&gt;"",T4*0.47,0)</f>
        <v>1819.3700000000001</v>
      </c>
      <c r="V4" s="6">
        <v>15216</v>
      </c>
      <c r="W4" s="6">
        <v>848</v>
      </c>
      <c r="X4" s="14" t="s">
        <v>79</v>
      </c>
      <c r="Y4" s="15">
        <v>41465</v>
      </c>
      <c r="Z4" s="15">
        <v>41547</v>
      </c>
      <c r="AA4" s="7">
        <v>40</v>
      </c>
      <c r="AB4" s="7">
        <v>41</v>
      </c>
      <c r="AC4" s="7">
        <v>0</v>
      </c>
      <c r="AD4" s="7">
        <v>1</v>
      </c>
      <c r="AE4" s="7">
        <v>0</v>
      </c>
      <c r="AF4" s="7">
        <v>41</v>
      </c>
      <c r="AG4" s="7">
        <v>2.26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.75">
      <c r="A5" s="5" t="s">
        <v>71</v>
      </c>
      <c r="B5" s="6" t="s">
        <v>72</v>
      </c>
      <c r="C5" s="6" t="s">
        <v>73</v>
      </c>
      <c r="D5" s="6"/>
      <c r="E5" s="5" t="s">
        <v>52</v>
      </c>
      <c r="F5" s="5" t="s">
        <v>74</v>
      </c>
      <c r="G5" s="6" t="s">
        <v>75</v>
      </c>
      <c r="H5" s="5" t="s">
        <v>76</v>
      </c>
      <c r="I5" s="7" t="s">
        <v>75</v>
      </c>
      <c r="J5" s="7" t="s">
        <v>56</v>
      </c>
      <c r="K5" s="7" t="s">
        <v>87</v>
      </c>
      <c r="L5" s="8">
        <v>129561655338</v>
      </c>
      <c r="M5" s="6" t="s">
        <v>88</v>
      </c>
      <c r="N5" s="9">
        <v>40025</v>
      </c>
      <c r="O5" s="7" t="s">
        <v>60</v>
      </c>
      <c r="P5" s="7" t="s">
        <v>61</v>
      </c>
      <c r="Q5" s="7" t="s">
        <v>62</v>
      </c>
      <c r="R5" s="10">
        <v>113041</v>
      </c>
      <c r="S5" s="11">
        <f>IF(R5&lt;&gt;"",R5*0.79,0)</f>
        <v>89302.39</v>
      </c>
      <c r="T5" s="12">
        <v>3871</v>
      </c>
      <c r="U5" s="13">
        <f>IF(T5&lt;&gt;"",T5*0.47,0)</f>
        <v>1819.3700000000001</v>
      </c>
      <c r="V5" s="6">
        <v>1423</v>
      </c>
      <c r="W5" s="6">
        <v>42</v>
      </c>
      <c r="X5" s="14" t="s">
        <v>79</v>
      </c>
      <c r="Y5" s="15">
        <v>41464</v>
      </c>
      <c r="Z5" s="16">
        <v>41547</v>
      </c>
      <c r="AA5" s="7">
        <v>23</v>
      </c>
      <c r="AB5" s="7">
        <v>67</v>
      </c>
      <c r="AC5" s="7">
        <v>0</v>
      </c>
      <c r="AD5" s="7">
        <v>1</v>
      </c>
      <c r="AE5" s="7">
        <v>30</v>
      </c>
      <c r="AF5" s="7">
        <v>34</v>
      </c>
      <c r="AG5" s="7">
        <v>0.71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2.75">
      <c r="A6" s="5" t="s">
        <v>89</v>
      </c>
      <c r="B6" s="6" t="s">
        <v>72</v>
      </c>
      <c r="C6" s="6" t="s">
        <v>73</v>
      </c>
      <c r="D6" s="6"/>
      <c r="E6" s="5" t="s">
        <v>90</v>
      </c>
      <c r="F6" s="5" t="s">
        <v>74</v>
      </c>
      <c r="G6" s="6" t="s">
        <v>75</v>
      </c>
      <c r="H6" s="5" t="s">
        <v>91</v>
      </c>
      <c r="I6" s="7" t="s">
        <v>75</v>
      </c>
      <c r="J6" s="7" t="s">
        <v>56</v>
      </c>
      <c r="K6" s="7" t="s">
        <v>92</v>
      </c>
      <c r="L6" s="8">
        <v>269512995145</v>
      </c>
      <c r="M6" s="6" t="s">
        <v>93</v>
      </c>
      <c r="N6" s="9">
        <v>40200</v>
      </c>
      <c r="O6" s="7" t="s">
        <v>60</v>
      </c>
      <c r="P6" s="7" t="s">
        <v>61</v>
      </c>
      <c r="Q6" s="7" t="s">
        <v>62</v>
      </c>
      <c r="R6" s="10">
        <v>6354</v>
      </c>
      <c r="S6" s="11">
        <f>IF(R6&lt;&gt;"",R6*0.79,0)</f>
        <v>5019.66</v>
      </c>
      <c r="T6" s="12">
        <v>70</v>
      </c>
      <c r="U6" s="13">
        <f>IF(T6&lt;&gt;"",T6*0.47,0)</f>
        <v>32.9</v>
      </c>
      <c r="V6" s="6">
        <v>13081</v>
      </c>
      <c r="W6" s="6">
        <v>140</v>
      </c>
      <c r="X6" s="7" t="s">
        <v>94</v>
      </c>
      <c r="Y6" s="15">
        <v>41465</v>
      </c>
      <c r="Z6" s="16">
        <v>41547</v>
      </c>
      <c r="AA6" s="7">
        <v>109</v>
      </c>
      <c r="AB6" s="7">
        <v>188</v>
      </c>
      <c r="AC6" s="7">
        <v>109</v>
      </c>
      <c r="AD6" s="7">
        <v>0</v>
      </c>
      <c r="AE6" s="7">
        <v>68</v>
      </c>
      <c r="AF6" s="7">
        <v>118</v>
      </c>
      <c r="AG6" s="7">
        <v>6.46</v>
      </c>
      <c r="AH6" s="6" t="s">
        <v>95</v>
      </c>
      <c r="AI6" s="6" t="s">
        <v>96</v>
      </c>
      <c r="AJ6" s="6" t="s">
        <v>97</v>
      </c>
      <c r="AK6" s="6" t="s">
        <v>98</v>
      </c>
      <c r="AL6" s="6" t="s">
        <v>99</v>
      </c>
      <c r="AM6" s="6" t="s">
        <v>100</v>
      </c>
      <c r="AN6" s="6" t="s">
        <v>101</v>
      </c>
      <c r="AO6" s="6" t="s">
        <v>102</v>
      </c>
      <c r="AP6" s="6" t="s">
        <v>103</v>
      </c>
      <c r="AQ6" s="6" t="s">
        <v>104</v>
      </c>
      <c r="AR6" s="6" t="s">
        <v>105</v>
      </c>
      <c r="AS6" s="6" t="s">
        <v>106</v>
      </c>
      <c r="AT6" s="6" t="s">
        <v>107</v>
      </c>
      <c r="AU6" s="6"/>
      <c r="AV6" s="6"/>
      <c r="AW6" s="6"/>
      <c r="AX6" s="6"/>
      <c r="AY6" s="6"/>
      <c r="AZ6" s="6"/>
    </row>
    <row r="7" spans="1:52" ht="12.75">
      <c r="A7" s="5" t="s">
        <v>108</v>
      </c>
      <c r="B7" s="6" t="s">
        <v>72</v>
      </c>
      <c r="C7" s="6" t="s">
        <v>73</v>
      </c>
      <c r="D7" s="6"/>
      <c r="E7" s="5" t="s">
        <v>52</v>
      </c>
      <c r="F7" s="5" t="s">
        <v>53</v>
      </c>
      <c r="G7" s="6" t="s">
        <v>109</v>
      </c>
      <c r="H7" s="5" t="s">
        <v>110</v>
      </c>
      <c r="I7" s="7" t="s">
        <v>109</v>
      </c>
      <c r="J7" s="7" t="s">
        <v>56</v>
      </c>
      <c r="K7" s="7" t="s">
        <v>111</v>
      </c>
      <c r="L7" s="8">
        <v>100491726672336</v>
      </c>
      <c r="M7" s="6" t="s">
        <v>112</v>
      </c>
      <c r="N7" s="9">
        <v>40366</v>
      </c>
      <c r="O7" s="7" t="s">
        <v>113</v>
      </c>
      <c r="P7" s="7" t="s">
        <v>114</v>
      </c>
      <c r="Q7" s="7" t="s">
        <v>62</v>
      </c>
      <c r="R7" s="10">
        <v>15165</v>
      </c>
      <c r="S7" s="11">
        <f>IF(R7&lt;&gt;"",R7*0.79,0)</f>
        <v>11980.35</v>
      </c>
      <c r="T7" s="12">
        <v>685</v>
      </c>
      <c r="U7" s="13">
        <f>IF(T7&lt;&gt;"",T7*0.47,0)</f>
        <v>321.95000000000005</v>
      </c>
      <c r="V7" s="6">
        <v>6124</v>
      </c>
      <c r="W7" s="6">
        <v>99</v>
      </c>
      <c r="X7" s="7" t="s">
        <v>115</v>
      </c>
      <c r="Y7" s="15">
        <v>41464</v>
      </c>
      <c r="Z7" s="16">
        <v>41547</v>
      </c>
      <c r="AA7" s="7">
        <v>16</v>
      </c>
      <c r="AB7" s="7">
        <v>137</v>
      </c>
      <c r="AC7" s="7">
        <v>24</v>
      </c>
      <c r="AD7" s="7">
        <v>2</v>
      </c>
      <c r="AE7" s="7">
        <v>0</v>
      </c>
      <c r="AF7" s="7">
        <v>137</v>
      </c>
      <c r="AG7" s="7">
        <v>1.59</v>
      </c>
      <c r="AH7" s="6" t="s">
        <v>116</v>
      </c>
      <c r="AI7" s="6" t="s">
        <v>117</v>
      </c>
      <c r="AJ7" s="6" t="s">
        <v>118</v>
      </c>
      <c r="AK7" s="6" t="s">
        <v>119</v>
      </c>
      <c r="AL7" s="6" t="s">
        <v>120</v>
      </c>
      <c r="AM7" s="6" t="s">
        <v>121</v>
      </c>
      <c r="AN7" s="6" t="s">
        <v>122</v>
      </c>
      <c r="AO7" s="6" t="s">
        <v>123</v>
      </c>
      <c r="AP7" s="6" t="s">
        <v>124</v>
      </c>
      <c r="AQ7" s="6" t="s">
        <v>125</v>
      </c>
      <c r="AR7" s="6"/>
      <c r="AS7" s="6"/>
      <c r="AT7" s="6"/>
      <c r="AU7" s="6"/>
      <c r="AV7" s="6"/>
      <c r="AW7" s="6"/>
      <c r="AX7" s="6"/>
      <c r="AY7" s="6"/>
      <c r="AZ7" s="6"/>
    </row>
    <row r="8" spans="1:52" ht="12.75">
      <c r="A8" s="5" t="s">
        <v>126</v>
      </c>
      <c r="B8" s="6" t="s">
        <v>72</v>
      </c>
      <c r="C8" s="6" t="s">
        <v>73</v>
      </c>
      <c r="D8" s="6"/>
      <c r="E8" s="5" t="s">
        <v>90</v>
      </c>
      <c r="F8" s="5" t="s">
        <v>74</v>
      </c>
      <c r="G8" s="6" t="s">
        <v>75</v>
      </c>
      <c r="H8" s="5" t="s">
        <v>127</v>
      </c>
      <c r="I8" s="7" t="s">
        <v>75</v>
      </c>
      <c r="J8" s="7" t="s">
        <v>56</v>
      </c>
      <c r="K8" s="7" t="s">
        <v>128</v>
      </c>
      <c r="L8" s="8">
        <v>146509905360223</v>
      </c>
      <c r="M8" s="6" t="s">
        <v>129</v>
      </c>
      <c r="N8" s="9">
        <v>40753</v>
      </c>
      <c r="O8" s="7" t="s">
        <v>60</v>
      </c>
      <c r="P8" s="7" t="s">
        <v>61</v>
      </c>
      <c r="Q8" s="7" t="s">
        <v>62</v>
      </c>
      <c r="R8" s="10">
        <v>7157</v>
      </c>
      <c r="S8" s="11">
        <f>IF(R8&lt;&gt;"",R8*0.79,0)</f>
        <v>5654.030000000001</v>
      </c>
      <c r="T8" s="12">
        <v>71</v>
      </c>
      <c r="U8" s="13">
        <f>IF(T8&lt;&gt;"",T8*0.47,0)</f>
        <v>33.370000000000005</v>
      </c>
      <c r="V8" s="6">
        <v>13104</v>
      </c>
      <c r="W8" s="6">
        <v>820</v>
      </c>
      <c r="X8" s="7" t="s">
        <v>130</v>
      </c>
      <c r="Y8" s="15">
        <v>41465</v>
      </c>
      <c r="Z8" s="16">
        <v>41547</v>
      </c>
      <c r="AA8" s="7">
        <v>59</v>
      </c>
      <c r="AB8" s="7">
        <v>204</v>
      </c>
      <c r="AC8" s="7">
        <v>56</v>
      </c>
      <c r="AD8" s="7">
        <v>2</v>
      </c>
      <c r="AE8" s="7">
        <v>132</v>
      </c>
      <c r="AF8" s="7">
        <v>69</v>
      </c>
      <c r="AG8" s="7">
        <v>0.96</v>
      </c>
      <c r="AH8" s="6" t="s">
        <v>131</v>
      </c>
      <c r="AI8" s="6" t="s">
        <v>132</v>
      </c>
      <c r="AJ8" s="6" t="s">
        <v>133</v>
      </c>
      <c r="AK8" s="6" t="s">
        <v>134</v>
      </c>
      <c r="AL8" s="6" t="s">
        <v>135</v>
      </c>
      <c r="AM8" s="6" t="s">
        <v>136</v>
      </c>
      <c r="AN8" s="6" t="s">
        <v>137</v>
      </c>
      <c r="AO8" s="6" t="s">
        <v>138</v>
      </c>
      <c r="AP8" s="6" t="s">
        <v>139</v>
      </c>
      <c r="AQ8" s="6" t="s">
        <v>140</v>
      </c>
      <c r="AR8" s="6" t="s">
        <v>141</v>
      </c>
      <c r="AS8" s="6" t="s">
        <v>142</v>
      </c>
      <c r="AT8" s="6" t="s">
        <v>143</v>
      </c>
      <c r="AU8" s="6" t="s">
        <v>144</v>
      </c>
      <c r="AV8" s="6" t="s">
        <v>145</v>
      </c>
      <c r="AW8" s="6" t="s">
        <v>146</v>
      </c>
      <c r="AX8" s="6" t="s">
        <v>147</v>
      </c>
      <c r="AY8" s="6" t="s">
        <v>148</v>
      </c>
      <c r="AZ8" s="6" t="s">
        <v>149</v>
      </c>
    </row>
    <row r="9" spans="1:52" ht="12.75">
      <c r="A9" s="5" t="s">
        <v>150</v>
      </c>
      <c r="B9" s="6" t="s">
        <v>72</v>
      </c>
      <c r="C9" s="6" t="s">
        <v>73</v>
      </c>
      <c r="D9" s="6"/>
      <c r="E9" s="5" t="s">
        <v>52</v>
      </c>
      <c r="F9" s="5" t="s">
        <v>74</v>
      </c>
      <c r="G9" s="6" t="s">
        <v>151</v>
      </c>
      <c r="H9" s="5" t="s">
        <v>152</v>
      </c>
      <c r="I9" s="7" t="s">
        <v>151</v>
      </c>
      <c r="J9" s="7" t="s">
        <v>153</v>
      </c>
      <c r="K9" s="7" t="s">
        <v>154</v>
      </c>
      <c r="L9" s="8">
        <v>141355342567128</v>
      </c>
      <c r="M9" s="6" t="s">
        <v>155</v>
      </c>
      <c r="N9" s="9">
        <v>40413</v>
      </c>
      <c r="O9" s="7" t="s">
        <v>84</v>
      </c>
      <c r="P9" s="7" t="s">
        <v>85</v>
      </c>
      <c r="Q9" s="7" t="s">
        <v>62</v>
      </c>
      <c r="R9" s="10">
        <v>732</v>
      </c>
      <c r="S9" s="11">
        <f>IF(R9&lt;&gt;"",R9*0.79,0)</f>
        <v>578.28</v>
      </c>
      <c r="T9" s="12">
        <v>40</v>
      </c>
      <c r="U9" s="13">
        <f>IF(T9&lt;&gt;"",T9*0.47,0)</f>
        <v>18.8</v>
      </c>
      <c r="V9" s="6">
        <v>5061</v>
      </c>
      <c r="W9" s="6">
        <v>173</v>
      </c>
      <c r="X9" s="14" t="s">
        <v>156</v>
      </c>
      <c r="Y9" s="15">
        <v>41372</v>
      </c>
      <c r="Z9" s="16">
        <v>41547</v>
      </c>
      <c r="AA9" s="7">
        <v>40</v>
      </c>
      <c r="AB9" s="7">
        <v>84</v>
      </c>
      <c r="AC9" s="7">
        <v>2</v>
      </c>
      <c r="AD9" s="7">
        <v>1</v>
      </c>
      <c r="AE9" s="7">
        <v>0</v>
      </c>
      <c r="AF9" s="7">
        <v>84</v>
      </c>
      <c r="AG9" s="7">
        <v>1.46</v>
      </c>
      <c r="AH9" s="6" t="s">
        <v>157</v>
      </c>
      <c r="AI9" s="6" t="s">
        <v>158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.75">
      <c r="A10" s="5" t="s">
        <v>159</v>
      </c>
      <c r="B10" s="6" t="s">
        <v>72</v>
      </c>
      <c r="C10" s="6"/>
      <c r="D10" s="6"/>
      <c r="E10" s="5" t="s">
        <v>52</v>
      </c>
      <c r="F10" s="5" t="s">
        <v>74</v>
      </c>
      <c r="G10" s="6"/>
      <c r="H10" s="5" t="s">
        <v>160</v>
      </c>
      <c r="I10" s="7"/>
      <c r="J10" s="7" t="s">
        <v>56</v>
      </c>
      <c r="K10" s="7" t="s">
        <v>161</v>
      </c>
      <c r="L10" s="8" t="s">
        <v>162</v>
      </c>
      <c r="M10" s="6" t="s">
        <v>163</v>
      </c>
      <c r="N10" s="9">
        <v>40601</v>
      </c>
      <c r="O10" s="7" t="s">
        <v>84</v>
      </c>
      <c r="P10" s="7" t="s">
        <v>164</v>
      </c>
      <c r="Q10" s="7" t="s">
        <v>62</v>
      </c>
      <c r="R10" s="10">
        <v>31757</v>
      </c>
      <c r="S10" s="11">
        <f>IF(R10&lt;&gt;"",R10*0.79,0)</f>
        <v>25088.030000000002</v>
      </c>
      <c r="T10" s="12">
        <v>707</v>
      </c>
      <c r="U10" s="13">
        <f>IF(T10&lt;&gt;"",T10*0.47,0)</f>
        <v>332.29</v>
      </c>
      <c r="V10" s="6">
        <v>935</v>
      </c>
      <c r="W10" s="6">
        <v>15</v>
      </c>
      <c r="X10" s="7" t="s">
        <v>165</v>
      </c>
      <c r="Y10" s="15">
        <v>41464</v>
      </c>
      <c r="Z10" s="16">
        <v>41547</v>
      </c>
      <c r="AA10" s="7">
        <v>9</v>
      </c>
      <c r="AB10" s="7">
        <v>27</v>
      </c>
      <c r="AC10" s="7">
        <v>0</v>
      </c>
      <c r="AD10" s="7">
        <v>1</v>
      </c>
      <c r="AE10" s="7">
        <v>22</v>
      </c>
      <c r="AF10" s="7">
        <v>5</v>
      </c>
      <c r="AG10" s="7">
        <v>0.13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ht="12.75">
      <c r="A11" s="5" t="s">
        <v>166</v>
      </c>
      <c r="B11" s="6" t="s">
        <v>72</v>
      </c>
      <c r="C11" s="6" t="s">
        <v>73</v>
      </c>
      <c r="D11" s="6"/>
      <c r="E11" s="5" t="s">
        <v>167</v>
      </c>
      <c r="F11" s="5" t="s">
        <v>74</v>
      </c>
      <c r="G11" s="6" t="s">
        <v>168</v>
      </c>
      <c r="H11" s="5" t="s">
        <v>169</v>
      </c>
      <c r="I11" s="7" t="s">
        <v>168</v>
      </c>
      <c r="J11" s="7" t="s">
        <v>170</v>
      </c>
      <c r="K11" s="7" t="s">
        <v>171</v>
      </c>
      <c r="L11" s="8">
        <v>187139651342738</v>
      </c>
      <c r="M11" s="6" t="s">
        <v>172</v>
      </c>
      <c r="N11" s="9">
        <v>40991</v>
      </c>
      <c r="O11" s="7" t="s">
        <v>60</v>
      </c>
      <c r="P11" s="7" t="s">
        <v>61</v>
      </c>
      <c r="Q11" s="7" t="s">
        <v>62</v>
      </c>
      <c r="R11" s="6">
        <v>111</v>
      </c>
      <c r="S11" s="11">
        <f>IF(R11&lt;&gt;"",R11*0.79,0)</f>
        <v>87.69</v>
      </c>
      <c r="T11" s="12">
        <v>8</v>
      </c>
      <c r="U11" s="13">
        <f>IF(T11&lt;&gt;"",T11*0.47,0)</f>
        <v>3.7600000000000002</v>
      </c>
      <c r="V11" s="6">
        <v>434</v>
      </c>
      <c r="W11" s="6">
        <v>38</v>
      </c>
      <c r="X11" s="7" t="s">
        <v>173</v>
      </c>
      <c r="Y11" s="15">
        <v>41464</v>
      </c>
      <c r="Z11" s="16">
        <v>41544</v>
      </c>
      <c r="AA11" s="7">
        <v>2</v>
      </c>
      <c r="AB11" s="7">
        <v>43</v>
      </c>
      <c r="AC11" s="7">
        <v>20</v>
      </c>
      <c r="AD11" s="7">
        <v>0</v>
      </c>
      <c r="AE11" s="7">
        <v>5</v>
      </c>
      <c r="AF11" s="7">
        <v>38</v>
      </c>
      <c r="AG11" s="7">
        <v>0.93</v>
      </c>
      <c r="AH11" s="6" t="s">
        <v>174</v>
      </c>
      <c r="AI11" s="6" t="s">
        <v>175</v>
      </c>
      <c r="AJ11" s="6" t="s">
        <v>176</v>
      </c>
      <c r="AK11" s="6" t="s">
        <v>177</v>
      </c>
      <c r="AL11" s="6" t="s">
        <v>178</v>
      </c>
      <c r="AM11" s="6" t="s">
        <v>179</v>
      </c>
      <c r="AN11" s="6" t="s">
        <v>180</v>
      </c>
      <c r="AO11" s="6" t="s">
        <v>181</v>
      </c>
      <c r="AP11" s="6" t="s">
        <v>182</v>
      </c>
      <c r="AQ11" s="6" t="s">
        <v>183</v>
      </c>
      <c r="AR11" s="6"/>
      <c r="AS11" s="6"/>
      <c r="AT11" s="6"/>
      <c r="AU11" s="6"/>
      <c r="AV11" s="6"/>
      <c r="AW11" s="6"/>
      <c r="AX11" s="6"/>
      <c r="AY11" s="6"/>
      <c r="AZ11" s="6"/>
    </row>
    <row r="12" spans="1:52" ht="12.75">
      <c r="A12" s="5" t="s">
        <v>184</v>
      </c>
      <c r="B12" s="6" t="s">
        <v>72</v>
      </c>
      <c r="C12" s="6" t="s">
        <v>73</v>
      </c>
      <c r="D12" s="6"/>
      <c r="E12" s="5" t="s">
        <v>90</v>
      </c>
      <c r="F12" s="5" t="s">
        <v>53</v>
      </c>
      <c r="G12" s="6" t="s">
        <v>185</v>
      </c>
      <c r="H12" s="5" t="s">
        <v>186</v>
      </c>
      <c r="I12" s="7" t="s">
        <v>185</v>
      </c>
      <c r="J12" s="7" t="s">
        <v>56</v>
      </c>
      <c r="K12" s="7" t="s">
        <v>184</v>
      </c>
      <c r="L12" s="8">
        <v>322048627899960</v>
      </c>
      <c r="M12" s="6" t="s">
        <v>187</v>
      </c>
      <c r="N12" s="9">
        <v>41261</v>
      </c>
      <c r="O12" s="7" t="s">
        <v>113</v>
      </c>
      <c r="P12" s="7" t="s">
        <v>114</v>
      </c>
      <c r="Q12" s="7" t="s">
        <v>62</v>
      </c>
      <c r="R12" s="10">
        <v>38825</v>
      </c>
      <c r="S12" s="11">
        <f>IF(R12&lt;&gt;"",R12*0.79,0)</f>
        <v>30671.75</v>
      </c>
      <c r="T12" s="12">
        <v>1307</v>
      </c>
      <c r="U12" s="13">
        <f>IF(T12&lt;&gt;"",T12*0.47,0)</f>
        <v>614.2900000000001</v>
      </c>
      <c r="V12" s="6">
        <v>24262</v>
      </c>
      <c r="W12" s="6">
        <v>397</v>
      </c>
      <c r="X12" s="7" t="s">
        <v>188</v>
      </c>
      <c r="Y12" s="15">
        <v>41456</v>
      </c>
      <c r="Z12" s="16">
        <v>41547</v>
      </c>
      <c r="AA12" s="7">
        <v>44</v>
      </c>
      <c r="AB12" s="7">
        <v>57</v>
      </c>
      <c r="AC12" s="7">
        <v>24</v>
      </c>
      <c r="AD12" s="7">
        <v>0</v>
      </c>
      <c r="AE12" s="7">
        <v>0</v>
      </c>
      <c r="AF12" s="7">
        <v>57</v>
      </c>
      <c r="AG12" s="7">
        <v>1.23</v>
      </c>
      <c r="AH12" s="6" t="s">
        <v>189</v>
      </c>
      <c r="AI12" s="6" t="s">
        <v>190</v>
      </c>
      <c r="AJ12" s="6" t="s">
        <v>191</v>
      </c>
      <c r="AK12" s="6" t="s">
        <v>192</v>
      </c>
      <c r="AL12" s="6" t="s">
        <v>193</v>
      </c>
      <c r="AM12" s="6" t="s">
        <v>194</v>
      </c>
      <c r="AN12" s="6" t="s">
        <v>195</v>
      </c>
      <c r="AO12" s="6" t="s">
        <v>196</v>
      </c>
      <c r="AP12" s="6" t="s">
        <v>197</v>
      </c>
      <c r="AQ12" s="6" t="s">
        <v>198</v>
      </c>
      <c r="AR12" s="6"/>
      <c r="AS12" s="6"/>
      <c r="AT12" s="6"/>
      <c r="AU12" s="6"/>
      <c r="AV12" s="6"/>
      <c r="AW12" s="6"/>
      <c r="AX12" s="6"/>
      <c r="AY12" s="6"/>
      <c r="AZ12" s="6"/>
    </row>
    <row r="13" spans="1:52" ht="12.75">
      <c r="A13" s="5" t="s">
        <v>199</v>
      </c>
      <c r="B13" s="6" t="s">
        <v>72</v>
      </c>
      <c r="C13" s="6" t="s">
        <v>73</v>
      </c>
      <c r="D13" s="6"/>
      <c r="E13" s="5" t="s">
        <v>52</v>
      </c>
      <c r="F13" s="5" t="s">
        <v>53</v>
      </c>
      <c r="G13" s="6" t="s">
        <v>200</v>
      </c>
      <c r="H13" s="5" t="s">
        <v>201</v>
      </c>
      <c r="I13" s="7" t="s">
        <v>200</v>
      </c>
      <c r="J13" s="7" t="s">
        <v>56</v>
      </c>
      <c r="K13" s="7" t="s">
        <v>202</v>
      </c>
      <c r="L13" s="8">
        <v>261655927236608</v>
      </c>
      <c r="M13" s="6" t="s">
        <v>203</v>
      </c>
      <c r="N13" s="9">
        <v>40940</v>
      </c>
      <c r="O13" s="7" t="s">
        <v>84</v>
      </c>
      <c r="P13" s="7" t="s">
        <v>85</v>
      </c>
      <c r="Q13" s="7" t="s">
        <v>62</v>
      </c>
      <c r="R13" s="10">
        <v>16331</v>
      </c>
      <c r="S13" s="11">
        <f>IF(R13&lt;&gt;"",R13*0.79,0)</f>
        <v>12901.49</v>
      </c>
      <c r="T13" s="12">
        <v>534</v>
      </c>
      <c r="U13" s="13">
        <f>IF(T13&lt;&gt;"",T13*0.47,0)</f>
        <v>250.98000000000002</v>
      </c>
      <c r="V13" s="6">
        <v>7634</v>
      </c>
      <c r="W13" s="6">
        <v>251</v>
      </c>
      <c r="X13" s="14" t="s">
        <v>204</v>
      </c>
      <c r="Y13" s="15">
        <v>41464</v>
      </c>
      <c r="Z13" s="16">
        <v>41547</v>
      </c>
      <c r="AA13" s="7">
        <v>27</v>
      </c>
      <c r="AB13" s="7">
        <v>142</v>
      </c>
      <c r="AC13" s="7">
        <v>7</v>
      </c>
      <c r="AD13" s="7">
        <v>1</v>
      </c>
      <c r="AE13" s="7">
        <v>0</v>
      </c>
      <c r="AF13" s="7">
        <v>142</v>
      </c>
      <c r="AG13" s="7">
        <v>1.02</v>
      </c>
      <c r="AH13" s="6" t="s">
        <v>205</v>
      </c>
      <c r="AI13" s="6" t="s">
        <v>206</v>
      </c>
      <c r="AJ13" s="6" t="s">
        <v>207</v>
      </c>
      <c r="AK13" s="6" t="s">
        <v>208</v>
      </c>
      <c r="AL13" s="6" t="s">
        <v>209</v>
      </c>
      <c r="AM13" s="6" t="s">
        <v>210</v>
      </c>
      <c r="AN13" s="6" t="s">
        <v>211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ht="12.75">
      <c r="A14" s="5" t="s">
        <v>212</v>
      </c>
      <c r="B14" s="6" t="s">
        <v>72</v>
      </c>
      <c r="C14" s="6" t="s">
        <v>73</v>
      </c>
      <c r="D14" s="6"/>
      <c r="E14" s="5" t="s">
        <v>90</v>
      </c>
      <c r="F14" s="5" t="s">
        <v>74</v>
      </c>
      <c r="G14" s="6" t="s">
        <v>75</v>
      </c>
      <c r="H14" s="5" t="s">
        <v>213</v>
      </c>
      <c r="I14" s="7" t="s">
        <v>75</v>
      </c>
      <c r="J14" s="7" t="s">
        <v>56</v>
      </c>
      <c r="K14" s="7" t="s">
        <v>214</v>
      </c>
      <c r="L14" s="8" t="s">
        <v>215</v>
      </c>
      <c r="M14" s="6" t="s">
        <v>216</v>
      </c>
      <c r="N14" s="9">
        <v>41009</v>
      </c>
      <c r="O14" s="7" t="s">
        <v>84</v>
      </c>
      <c r="P14" s="7" t="s">
        <v>85</v>
      </c>
      <c r="Q14" s="7" t="s">
        <v>62</v>
      </c>
      <c r="R14" s="10">
        <v>1458</v>
      </c>
      <c r="S14" s="11">
        <f>IF(R14&lt;&gt;"",R14*0.79,0)</f>
        <v>1151.8200000000002</v>
      </c>
      <c r="T14" s="12">
        <v>89</v>
      </c>
      <c r="U14" s="13">
        <f>IF(T14&lt;&gt;"",T14*0.47,0)</f>
        <v>41.830000000000005</v>
      </c>
      <c r="V14" s="6">
        <v>5847</v>
      </c>
      <c r="W14" s="6">
        <v>233</v>
      </c>
      <c r="X14" s="7" t="s">
        <v>217</v>
      </c>
      <c r="Y14" s="15">
        <v>41464</v>
      </c>
      <c r="Z14" s="16">
        <v>41547</v>
      </c>
      <c r="AA14" s="7">
        <v>2</v>
      </c>
      <c r="AB14" s="7">
        <v>67</v>
      </c>
      <c r="AC14" s="7">
        <v>0</v>
      </c>
      <c r="AD14" s="7">
        <v>9</v>
      </c>
      <c r="AE14" s="7">
        <v>0</v>
      </c>
      <c r="AF14" s="7">
        <v>67</v>
      </c>
      <c r="AG14" s="7">
        <v>1.06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2.75">
      <c r="A15" s="5" t="s">
        <v>218</v>
      </c>
      <c r="B15" s="6" t="s">
        <v>72</v>
      </c>
      <c r="C15" s="6"/>
      <c r="D15" s="6"/>
      <c r="E15" s="5" t="s">
        <v>52</v>
      </c>
      <c r="F15" s="5" t="s">
        <v>53</v>
      </c>
      <c r="G15" s="6" t="s">
        <v>219</v>
      </c>
      <c r="H15" s="5" t="s">
        <v>220</v>
      </c>
      <c r="I15" s="7" t="s">
        <v>219</v>
      </c>
      <c r="J15" s="7" t="s">
        <v>56</v>
      </c>
      <c r="K15" s="7" t="s">
        <v>221</v>
      </c>
      <c r="L15" s="8" t="s">
        <v>222</v>
      </c>
      <c r="M15" s="6" t="s">
        <v>223</v>
      </c>
      <c r="N15" s="9">
        <v>41124</v>
      </c>
      <c r="O15" s="7" t="s">
        <v>60</v>
      </c>
      <c r="P15" s="7" t="s">
        <v>61</v>
      </c>
      <c r="Q15" s="7" t="s">
        <v>62</v>
      </c>
      <c r="R15" s="10">
        <v>16978</v>
      </c>
      <c r="S15" s="11">
        <f>IF(R15&lt;&gt;"",R15*0.79,0)</f>
        <v>13412.62</v>
      </c>
      <c r="T15" s="12">
        <v>599</v>
      </c>
      <c r="U15" s="13">
        <f>IF(T15&lt;&gt;"",T15*0.47,0)</f>
        <v>281.53000000000003</v>
      </c>
      <c r="V15" s="6">
        <v>3527</v>
      </c>
      <c r="W15" s="6">
        <v>196</v>
      </c>
      <c r="X15" s="14" t="s">
        <v>224</v>
      </c>
      <c r="Y15" s="15">
        <v>41464</v>
      </c>
      <c r="Z15" s="16">
        <v>41546</v>
      </c>
      <c r="AA15" s="7">
        <v>44</v>
      </c>
      <c r="AB15" s="7">
        <v>73</v>
      </c>
      <c r="AC15" s="7">
        <v>0</v>
      </c>
      <c r="AD15" s="7">
        <v>7</v>
      </c>
      <c r="AE15" s="7">
        <v>25</v>
      </c>
      <c r="AF15" s="7">
        <v>46</v>
      </c>
      <c r="AG15" s="7">
        <v>1.13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 t="s">
        <v>225</v>
      </c>
      <c r="AS15" s="6" t="s">
        <v>226</v>
      </c>
      <c r="AT15" s="6"/>
      <c r="AU15" s="6"/>
      <c r="AV15" s="6"/>
      <c r="AW15" s="6"/>
      <c r="AX15" s="6"/>
      <c r="AY15" s="6"/>
      <c r="AZ15" s="6"/>
    </row>
    <row r="16" spans="1:52" ht="12.75">
      <c r="A16" s="5" t="s">
        <v>227</v>
      </c>
      <c r="B16" s="6" t="s">
        <v>72</v>
      </c>
      <c r="C16" s="6" t="s">
        <v>73</v>
      </c>
      <c r="D16" s="6"/>
      <c r="E16" s="5" t="s">
        <v>90</v>
      </c>
      <c r="F16" s="5" t="s">
        <v>53</v>
      </c>
      <c r="G16" s="6" t="s">
        <v>185</v>
      </c>
      <c r="H16" s="5" t="s">
        <v>228</v>
      </c>
      <c r="I16" s="7" t="s">
        <v>185</v>
      </c>
      <c r="J16" s="7" t="s">
        <v>56</v>
      </c>
      <c r="K16" s="7" t="s">
        <v>229</v>
      </c>
      <c r="L16" s="8" t="s">
        <v>230</v>
      </c>
      <c r="M16" s="6" t="s">
        <v>231</v>
      </c>
      <c r="N16" s="9">
        <v>40656</v>
      </c>
      <c r="O16" s="7" t="s">
        <v>60</v>
      </c>
      <c r="P16" s="7" t="s">
        <v>61</v>
      </c>
      <c r="Q16" s="7" t="s">
        <v>62</v>
      </c>
      <c r="R16" s="10">
        <v>4283</v>
      </c>
      <c r="S16" s="11">
        <f>IF(R16&lt;&gt;"",R16*0.79,0)</f>
        <v>3383.57</v>
      </c>
      <c r="T16" s="12">
        <v>81</v>
      </c>
      <c r="U16" s="13">
        <f>IF(T16&lt;&gt;"",T16*0.47,0)</f>
        <v>38.07</v>
      </c>
      <c r="V16" s="6">
        <v>13895</v>
      </c>
      <c r="W16" s="6">
        <v>416</v>
      </c>
      <c r="X16" s="7" t="s">
        <v>232</v>
      </c>
      <c r="Y16" s="15">
        <v>41466</v>
      </c>
      <c r="Z16" s="16">
        <v>41547</v>
      </c>
      <c r="AA16" s="7">
        <v>78</v>
      </c>
      <c r="AB16" s="7">
        <v>151</v>
      </c>
      <c r="AC16" s="7">
        <v>1</v>
      </c>
      <c r="AD16" s="7">
        <v>0</v>
      </c>
      <c r="AE16" s="7">
        <v>72</v>
      </c>
      <c r="AF16" s="7">
        <v>76</v>
      </c>
      <c r="AG16" s="7">
        <v>0.7</v>
      </c>
      <c r="AH16" s="6" t="s">
        <v>233</v>
      </c>
      <c r="AI16" s="6"/>
      <c r="AJ16" s="6"/>
      <c r="AK16" s="6"/>
      <c r="AL16" s="6"/>
      <c r="AM16" s="6"/>
      <c r="AN16" s="6"/>
      <c r="AO16" s="6"/>
      <c r="AP16" s="6"/>
      <c r="AQ16" s="6"/>
      <c r="AR16" s="6" t="s">
        <v>234</v>
      </c>
      <c r="AS16" s="6" t="s">
        <v>235</v>
      </c>
      <c r="AT16" s="6" t="s">
        <v>236</v>
      </c>
      <c r="AU16" s="6" t="s">
        <v>237</v>
      </c>
      <c r="AV16" s="6" t="s">
        <v>238</v>
      </c>
      <c r="AW16" s="6" t="s">
        <v>239</v>
      </c>
      <c r="AX16" s="6" t="s">
        <v>240</v>
      </c>
      <c r="AY16" s="6" t="s">
        <v>241</v>
      </c>
      <c r="AZ16" s="6" t="s">
        <v>242</v>
      </c>
    </row>
    <row r="17" spans="1:52" ht="12.75">
      <c r="A17" s="5" t="s">
        <v>243</v>
      </c>
      <c r="B17" s="6" t="s">
        <v>72</v>
      </c>
      <c r="C17" s="6" t="s">
        <v>73</v>
      </c>
      <c r="D17" s="6"/>
      <c r="E17" s="5" t="s">
        <v>244</v>
      </c>
      <c r="F17" s="5" t="s">
        <v>74</v>
      </c>
      <c r="G17" s="6"/>
      <c r="H17" s="5" t="s">
        <v>245</v>
      </c>
      <c r="I17" s="7"/>
      <c r="J17" s="7" t="s">
        <v>246</v>
      </c>
      <c r="K17" s="7" t="s">
        <v>247</v>
      </c>
      <c r="L17" s="8">
        <v>611532152192721</v>
      </c>
      <c r="M17" s="6" t="s">
        <v>248</v>
      </c>
      <c r="N17" s="9">
        <v>40806</v>
      </c>
      <c r="O17" s="7" t="s">
        <v>60</v>
      </c>
      <c r="P17" s="7" t="s">
        <v>61</v>
      </c>
      <c r="Q17" s="7" t="s">
        <v>62</v>
      </c>
      <c r="R17" s="10">
        <v>58</v>
      </c>
      <c r="S17" s="11">
        <f>IF(R17&lt;&gt;"",R17*0.79,0)</f>
        <v>45.82</v>
      </c>
      <c r="T17" s="10"/>
      <c r="U17" s="13">
        <f>IF(T17&lt;&gt;"",T17*0.47,0)</f>
        <v>0</v>
      </c>
      <c r="V17" s="6">
        <v>235</v>
      </c>
      <c r="W17" s="6">
        <v>4</v>
      </c>
      <c r="X17" s="14" t="s">
        <v>249</v>
      </c>
      <c r="Y17" s="15">
        <v>41466</v>
      </c>
      <c r="Z17" s="16">
        <v>41544</v>
      </c>
      <c r="AA17" s="7">
        <v>7</v>
      </c>
      <c r="AB17" s="7">
        <v>9</v>
      </c>
      <c r="AC17" s="7">
        <v>0</v>
      </c>
      <c r="AD17" s="7">
        <v>0</v>
      </c>
      <c r="AE17" s="7">
        <v>0</v>
      </c>
      <c r="AF17" s="7">
        <v>9</v>
      </c>
      <c r="AG17" s="7">
        <v>0.77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12.75">
      <c r="A18" s="5" t="s">
        <v>250</v>
      </c>
      <c r="B18" s="6" t="s">
        <v>72</v>
      </c>
      <c r="C18" s="6" t="s">
        <v>73</v>
      </c>
      <c r="D18" s="6"/>
      <c r="E18" s="5" t="s">
        <v>52</v>
      </c>
      <c r="F18" s="5" t="s">
        <v>74</v>
      </c>
      <c r="G18" s="6" t="s">
        <v>251</v>
      </c>
      <c r="H18" s="5" t="s">
        <v>252</v>
      </c>
      <c r="I18" s="7" t="s">
        <v>251</v>
      </c>
      <c r="J18" s="7" t="s">
        <v>170</v>
      </c>
      <c r="K18" s="7" t="s">
        <v>253</v>
      </c>
      <c r="L18" s="8" t="s">
        <v>254</v>
      </c>
      <c r="M18" s="6" t="s">
        <v>255</v>
      </c>
      <c r="N18" s="9">
        <v>40073</v>
      </c>
      <c r="O18" s="7" t="s">
        <v>60</v>
      </c>
      <c r="P18" s="7" t="s">
        <v>61</v>
      </c>
      <c r="Q18" s="7" t="s">
        <v>62</v>
      </c>
      <c r="R18" s="10">
        <v>1313</v>
      </c>
      <c r="S18" s="11">
        <f>IF(R18&lt;&gt;"",R18*0.79,0)</f>
        <v>1037.27</v>
      </c>
      <c r="T18" s="12">
        <v>62</v>
      </c>
      <c r="U18" s="13">
        <f>IF(T18&lt;&gt;"",T18*0.47,0)</f>
        <v>29.14</v>
      </c>
      <c r="V18" s="6">
        <v>8668</v>
      </c>
      <c r="W18" s="6">
        <v>128</v>
      </c>
      <c r="X18" s="7" t="s">
        <v>256</v>
      </c>
      <c r="Y18" s="15">
        <v>41464</v>
      </c>
      <c r="Z18" s="16">
        <v>41547</v>
      </c>
      <c r="AA18" s="7">
        <v>32</v>
      </c>
      <c r="AB18" s="7">
        <v>94</v>
      </c>
      <c r="AC18" s="7">
        <v>0</v>
      </c>
      <c r="AD18" s="7">
        <v>2</v>
      </c>
      <c r="AE18" s="7">
        <v>55</v>
      </c>
      <c r="AF18" s="7">
        <v>35</v>
      </c>
      <c r="AG18" s="7">
        <v>0.36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 t="s">
        <v>257</v>
      </c>
      <c r="AS18" s="6"/>
      <c r="AT18" s="6"/>
      <c r="AU18" s="6"/>
      <c r="AV18" s="6"/>
      <c r="AW18" s="6"/>
      <c r="AX18" s="6"/>
      <c r="AY18" s="6"/>
      <c r="AZ18" s="6"/>
    </row>
    <row r="19" spans="1:52" ht="12.75">
      <c r="A19" s="5" t="s">
        <v>258</v>
      </c>
      <c r="B19" s="6" t="s">
        <v>72</v>
      </c>
      <c r="C19" s="6" t="s">
        <v>73</v>
      </c>
      <c r="D19" s="6"/>
      <c r="E19" s="5" t="s">
        <v>52</v>
      </c>
      <c r="F19" s="5" t="s">
        <v>53</v>
      </c>
      <c r="G19" s="6" t="s">
        <v>259</v>
      </c>
      <c r="H19" s="5" t="s">
        <v>260</v>
      </c>
      <c r="I19" s="7" t="s">
        <v>259</v>
      </c>
      <c r="J19" s="7" t="s">
        <v>170</v>
      </c>
      <c r="K19" s="14" t="s">
        <v>261</v>
      </c>
      <c r="L19" s="8" t="s">
        <v>262</v>
      </c>
      <c r="M19" s="6" t="s">
        <v>263</v>
      </c>
      <c r="N19" s="9">
        <v>40081</v>
      </c>
      <c r="O19" s="7" t="s">
        <v>113</v>
      </c>
      <c r="P19" s="7" t="s">
        <v>114</v>
      </c>
      <c r="Q19" s="7" t="s">
        <v>62</v>
      </c>
      <c r="R19" s="10">
        <v>5387</v>
      </c>
      <c r="S19" s="11">
        <f>IF(R19&lt;&gt;"",R19*0.79,0)</f>
        <v>4255.7300000000005</v>
      </c>
      <c r="T19" s="12">
        <v>155</v>
      </c>
      <c r="U19" s="13">
        <f>IF(T19&lt;&gt;"",T19*0.47,0)</f>
        <v>72.85000000000001</v>
      </c>
      <c r="V19" s="6">
        <v>8233</v>
      </c>
      <c r="W19" s="6">
        <v>205</v>
      </c>
      <c r="X19" s="7" t="s">
        <v>264</v>
      </c>
      <c r="Y19" s="15">
        <v>41464</v>
      </c>
      <c r="Z19" s="16">
        <v>41547</v>
      </c>
      <c r="AA19" s="7">
        <v>67</v>
      </c>
      <c r="AB19" s="7">
        <v>88</v>
      </c>
      <c r="AC19" s="7">
        <v>4</v>
      </c>
      <c r="AD19" s="7">
        <v>0</v>
      </c>
      <c r="AE19" s="7">
        <v>0</v>
      </c>
      <c r="AF19" s="7">
        <v>88</v>
      </c>
      <c r="AG19" s="7">
        <v>0.96</v>
      </c>
      <c r="AH19" s="6" t="s">
        <v>265</v>
      </c>
      <c r="AI19" s="6" t="s">
        <v>266</v>
      </c>
      <c r="AJ19" s="6" t="s">
        <v>267</v>
      </c>
      <c r="AK19" s="6" t="s">
        <v>268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12.75">
      <c r="A20" s="5" t="s">
        <v>269</v>
      </c>
      <c r="B20" s="6" t="s">
        <v>72</v>
      </c>
      <c r="C20" s="6" t="s">
        <v>73</v>
      </c>
      <c r="D20" s="6"/>
      <c r="E20" s="5" t="s">
        <v>167</v>
      </c>
      <c r="F20" s="5" t="s">
        <v>74</v>
      </c>
      <c r="G20" s="6" t="s">
        <v>270</v>
      </c>
      <c r="H20" s="5" t="s">
        <v>271</v>
      </c>
      <c r="I20" s="7" t="s">
        <v>270</v>
      </c>
      <c r="J20" s="7" t="s">
        <v>56</v>
      </c>
      <c r="K20" s="7" t="s">
        <v>272</v>
      </c>
      <c r="L20" s="8">
        <v>166269556795481</v>
      </c>
      <c r="M20" s="6" t="s">
        <v>273</v>
      </c>
      <c r="N20" s="9">
        <v>40826</v>
      </c>
      <c r="O20" s="7" t="s">
        <v>84</v>
      </c>
      <c r="P20" s="7" t="s">
        <v>85</v>
      </c>
      <c r="Q20" s="7" t="s">
        <v>62</v>
      </c>
      <c r="R20" s="6">
        <v>457</v>
      </c>
      <c r="S20" s="11">
        <f>IF(R20&lt;&gt;"",R20*0.79,0)</f>
        <v>361.03000000000003</v>
      </c>
      <c r="T20" s="12">
        <v>80</v>
      </c>
      <c r="U20" s="13">
        <f>IF(T20&lt;&gt;"",T20*0.47,0)</f>
        <v>37.6</v>
      </c>
      <c r="V20" s="6">
        <v>3213</v>
      </c>
      <c r="W20" s="6">
        <v>550</v>
      </c>
      <c r="X20" s="7" t="s">
        <v>274</v>
      </c>
      <c r="Y20" s="15">
        <v>41464</v>
      </c>
      <c r="Z20" s="16">
        <v>41547</v>
      </c>
      <c r="AA20" s="7">
        <v>100</v>
      </c>
      <c r="AB20" s="7">
        <v>260</v>
      </c>
      <c r="AC20" s="7">
        <v>5</v>
      </c>
      <c r="AD20" s="7">
        <v>34</v>
      </c>
      <c r="AE20" s="7">
        <v>0</v>
      </c>
      <c r="AF20" s="7">
        <v>260</v>
      </c>
      <c r="AG20" s="7">
        <v>1.32</v>
      </c>
      <c r="AH20" s="6" t="s">
        <v>275</v>
      </c>
      <c r="AI20" s="6" t="s">
        <v>276</v>
      </c>
      <c r="AJ20" s="6" t="s">
        <v>277</v>
      </c>
      <c r="AK20" s="6" t="s">
        <v>278</v>
      </c>
      <c r="AL20" s="6" t="s">
        <v>279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12.75">
      <c r="A21" s="5" t="s">
        <v>280</v>
      </c>
      <c r="B21" s="6" t="s">
        <v>72</v>
      </c>
      <c r="C21" s="6" t="s">
        <v>73</v>
      </c>
      <c r="D21" s="6"/>
      <c r="E21" s="5" t="s">
        <v>52</v>
      </c>
      <c r="F21" s="5" t="s">
        <v>281</v>
      </c>
      <c r="G21" s="6" t="s">
        <v>282</v>
      </c>
      <c r="H21" s="5" t="s">
        <v>283</v>
      </c>
      <c r="I21" s="7" t="s">
        <v>282</v>
      </c>
      <c r="J21" s="7" t="s">
        <v>56</v>
      </c>
      <c r="K21" s="7" t="s">
        <v>284</v>
      </c>
      <c r="L21" s="8">
        <v>179967725475822</v>
      </c>
      <c r="M21" s="6" t="s">
        <v>285</v>
      </c>
      <c r="N21" s="9">
        <v>41245</v>
      </c>
      <c r="O21" s="7" t="s">
        <v>84</v>
      </c>
      <c r="P21" s="7" t="s">
        <v>164</v>
      </c>
      <c r="Q21" s="7" t="s">
        <v>86</v>
      </c>
      <c r="R21" s="10">
        <v>52181</v>
      </c>
      <c r="S21" s="11">
        <f>IF(R21&lt;&gt;"",R21*0.79,0)</f>
        <v>41222.990000000005</v>
      </c>
      <c r="T21" s="12">
        <v>1666</v>
      </c>
      <c r="U21" s="13">
        <f>IF(T21&lt;&gt;"",T21*0.47,0)</f>
        <v>783.0200000000001</v>
      </c>
      <c r="V21" s="6">
        <v>4128</v>
      </c>
      <c r="W21" s="6">
        <v>273</v>
      </c>
      <c r="X21" s="14" t="s">
        <v>286</v>
      </c>
      <c r="Y21" s="15">
        <v>41466</v>
      </c>
      <c r="Z21" s="16">
        <v>41547</v>
      </c>
      <c r="AA21" s="7">
        <v>42</v>
      </c>
      <c r="AB21" s="7">
        <v>399</v>
      </c>
      <c r="AC21" s="7">
        <v>104</v>
      </c>
      <c r="AD21" s="7">
        <v>61</v>
      </c>
      <c r="AE21" s="7">
        <v>35</v>
      </c>
      <c r="AF21" s="7">
        <v>362</v>
      </c>
      <c r="AG21" s="7">
        <v>0.84</v>
      </c>
      <c r="AH21" s="6" t="s">
        <v>287</v>
      </c>
      <c r="AI21" s="6" t="s">
        <v>288</v>
      </c>
      <c r="AJ21" s="6" t="s">
        <v>289</v>
      </c>
      <c r="AK21" s="6" t="s">
        <v>290</v>
      </c>
      <c r="AL21" s="6" t="s">
        <v>291</v>
      </c>
      <c r="AM21" s="6" t="s">
        <v>292</v>
      </c>
      <c r="AN21" s="6" t="s">
        <v>293</v>
      </c>
      <c r="AO21" s="6" t="s">
        <v>294</v>
      </c>
      <c r="AP21" s="6" t="s">
        <v>295</v>
      </c>
      <c r="AQ21" s="6" t="s">
        <v>296</v>
      </c>
      <c r="AR21" s="6" t="s">
        <v>297</v>
      </c>
      <c r="AS21" s="6" t="s">
        <v>298</v>
      </c>
      <c r="AT21" s="6" t="s">
        <v>299</v>
      </c>
      <c r="AU21" s="6"/>
      <c r="AV21" s="6"/>
      <c r="AW21" s="6"/>
      <c r="AX21" s="6"/>
      <c r="AY21" s="6"/>
      <c r="AZ21" s="6"/>
    </row>
    <row r="22" spans="1:52" ht="12.75">
      <c r="A22" s="5" t="s">
        <v>300</v>
      </c>
      <c r="B22" s="6" t="s">
        <v>72</v>
      </c>
      <c r="C22" s="6" t="s">
        <v>73</v>
      </c>
      <c r="D22" s="6"/>
      <c r="E22" s="5" t="s">
        <v>52</v>
      </c>
      <c r="F22" s="5" t="s">
        <v>74</v>
      </c>
      <c r="G22" s="6" t="s">
        <v>301</v>
      </c>
      <c r="H22" s="5" t="s">
        <v>302</v>
      </c>
      <c r="I22" s="7" t="s">
        <v>301</v>
      </c>
      <c r="J22" s="7" t="s">
        <v>56</v>
      </c>
      <c r="K22" s="7" t="s">
        <v>303</v>
      </c>
      <c r="L22" s="8">
        <v>127057364148488</v>
      </c>
      <c r="M22" s="6" t="s">
        <v>304</v>
      </c>
      <c r="N22" s="9">
        <v>41361</v>
      </c>
      <c r="O22" s="7" t="s">
        <v>84</v>
      </c>
      <c r="P22" s="7" t="s">
        <v>85</v>
      </c>
      <c r="Q22" s="7" t="s">
        <v>86</v>
      </c>
      <c r="R22" s="10">
        <v>16494</v>
      </c>
      <c r="S22" s="11">
        <f>IF(R22&lt;&gt;"",R22*0.79,0)</f>
        <v>13030.26</v>
      </c>
      <c r="T22" s="12">
        <v>516</v>
      </c>
      <c r="U22" s="13">
        <f>IF(T22&lt;&gt;"",T22*0.47,0)</f>
        <v>242.52</v>
      </c>
      <c r="V22" s="6">
        <v>1832</v>
      </c>
      <c r="W22" s="6">
        <v>98</v>
      </c>
      <c r="X22" s="7" t="s">
        <v>305</v>
      </c>
      <c r="Y22" s="15">
        <v>41486</v>
      </c>
      <c r="Z22" s="16">
        <v>41547</v>
      </c>
      <c r="AA22" s="7">
        <v>1</v>
      </c>
      <c r="AB22" s="7">
        <v>27</v>
      </c>
      <c r="AC22" s="7">
        <v>0</v>
      </c>
      <c r="AD22" s="7">
        <v>0</v>
      </c>
      <c r="AE22" s="7">
        <v>0</v>
      </c>
      <c r="AF22" s="7">
        <v>27</v>
      </c>
      <c r="AG22" s="7">
        <v>0.8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12.75">
      <c r="A23" s="5" t="s">
        <v>306</v>
      </c>
      <c r="B23" s="6" t="s">
        <v>72</v>
      </c>
      <c r="C23" s="6" t="s">
        <v>73</v>
      </c>
      <c r="D23" s="6"/>
      <c r="E23" s="5" t="s">
        <v>90</v>
      </c>
      <c r="F23" s="5" t="s">
        <v>53</v>
      </c>
      <c r="G23" s="6" t="s">
        <v>307</v>
      </c>
      <c r="H23" s="5" t="s">
        <v>308</v>
      </c>
      <c r="I23" s="7" t="s">
        <v>307</v>
      </c>
      <c r="J23" s="7" t="s">
        <v>56</v>
      </c>
      <c r="K23" s="7" t="s">
        <v>309</v>
      </c>
      <c r="L23" s="8" t="s">
        <v>310</v>
      </c>
      <c r="M23" s="6" t="s">
        <v>311</v>
      </c>
      <c r="N23" s="9">
        <v>39687</v>
      </c>
      <c r="O23" s="7" t="s">
        <v>60</v>
      </c>
      <c r="P23" s="7" t="s">
        <v>61</v>
      </c>
      <c r="Q23" s="7" t="s">
        <v>62</v>
      </c>
      <c r="R23" s="10">
        <v>2338</v>
      </c>
      <c r="S23" s="11">
        <f>IF(R23&lt;&gt;"",R23*0.79,0)</f>
        <v>1847.02</v>
      </c>
      <c r="T23" s="12">
        <v>103</v>
      </c>
      <c r="U23" s="13">
        <f>IF(T23&lt;&gt;"",T23*0.47,0)</f>
        <v>48.410000000000004</v>
      </c>
      <c r="V23" s="6">
        <v>7277</v>
      </c>
      <c r="W23" s="6">
        <v>358</v>
      </c>
      <c r="X23" s="7" t="s">
        <v>312</v>
      </c>
      <c r="Y23" s="15">
        <v>41464</v>
      </c>
      <c r="Z23" s="16">
        <v>41547</v>
      </c>
      <c r="AA23" s="7">
        <v>26</v>
      </c>
      <c r="AB23" s="7">
        <v>74</v>
      </c>
      <c r="AC23" s="7">
        <v>20</v>
      </c>
      <c r="AD23" s="7">
        <v>6</v>
      </c>
      <c r="AE23" s="7">
        <v>14</v>
      </c>
      <c r="AF23" s="7">
        <v>60</v>
      </c>
      <c r="AG23" s="7">
        <v>0.37</v>
      </c>
      <c r="AH23" s="6" t="s">
        <v>313</v>
      </c>
      <c r="AI23" s="6" t="s">
        <v>314</v>
      </c>
      <c r="AJ23" s="6" t="s">
        <v>315</v>
      </c>
      <c r="AK23" s="6" t="s">
        <v>316</v>
      </c>
      <c r="AL23" s="6" t="s">
        <v>317</v>
      </c>
      <c r="AM23" s="6" t="s">
        <v>318</v>
      </c>
      <c r="AN23" s="6" t="s">
        <v>319</v>
      </c>
      <c r="AO23" s="6" t="s">
        <v>320</v>
      </c>
      <c r="AP23" s="6" t="s">
        <v>321</v>
      </c>
      <c r="AQ23" s="6" t="s">
        <v>322</v>
      </c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2.75">
      <c r="A24" s="5" t="s">
        <v>323</v>
      </c>
      <c r="B24" s="6" t="s">
        <v>72</v>
      </c>
      <c r="C24" s="6" t="s">
        <v>73</v>
      </c>
      <c r="D24" s="6"/>
      <c r="E24" s="5" t="s">
        <v>90</v>
      </c>
      <c r="F24" s="5" t="s">
        <v>281</v>
      </c>
      <c r="G24" s="6" t="s">
        <v>324</v>
      </c>
      <c r="H24" s="5" t="s">
        <v>325</v>
      </c>
      <c r="I24" s="7" t="s">
        <v>324</v>
      </c>
      <c r="J24" s="7" t="s">
        <v>56</v>
      </c>
      <c r="K24" s="7" t="s">
        <v>326</v>
      </c>
      <c r="L24" s="8">
        <v>280235171992647</v>
      </c>
      <c r="M24" s="6" t="s">
        <v>327</v>
      </c>
      <c r="N24" s="9">
        <v>40788</v>
      </c>
      <c r="O24" s="7" t="s">
        <v>84</v>
      </c>
      <c r="P24" s="7" t="s">
        <v>164</v>
      </c>
      <c r="Q24" s="7" t="s">
        <v>62</v>
      </c>
      <c r="R24" s="10">
        <v>5523</v>
      </c>
      <c r="S24" s="11">
        <f>IF(R24&lt;&gt;"",R24*0.79,0)</f>
        <v>4363.17</v>
      </c>
      <c r="T24" s="12">
        <v>66</v>
      </c>
      <c r="U24" s="13">
        <f>IF(T24&lt;&gt;"",T24*0.47,0)</f>
        <v>31.020000000000003</v>
      </c>
      <c r="V24" s="6">
        <v>3791</v>
      </c>
      <c r="W24" s="6">
        <v>228</v>
      </c>
      <c r="X24" s="14" t="s">
        <v>328</v>
      </c>
      <c r="Y24" s="15">
        <v>41465</v>
      </c>
      <c r="Z24" s="16">
        <v>41547</v>
      </c>
      <c r="AA24" s="7">
        <v>29</v>
      </c>
      <c r="AB24" s="7">
        <v>183</v>
      </c>
      <c r="AC24" s="7">
        <v>0</v>
      </c>
      <c r="AD24" s="7">
        <v>13</v>
      </c>
      <c r="AE24" s="7">
        <v>130</v>
      </c>
      <c r="AF24" s="7">
        <v>48</v>
      </c>
      <c r="AG24" s="7">
        <v>0.36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2.75">
      <c r="A25" s="5" t="s">
        <v>329</v>
      </c>
      <c r="B25" s="6" t="s">
        <v>72</v>
      </c>
      <c r="C25" s="6" t="s">
        <v>73</v>
      </c>
      <c r="D25" s="6"/>
      <c r="E25" s="5" t="s">
        <v>52</v>
      </c>
      <c r="F25" s="5" t="s">
        <v>53</v>
      </c>
      <c r="G25" s="6" t="s">
        <v>259</v>
      </c>
      <c r="H25" s="5" t="s">
        <v>330</v>
      </c>
      <c r="I25" s="7" t="s">
        <v>259</v>
      </c>
      <c r="J25" s="7" t="s">
        <v>56</v>
      </c>
      <c r="K25" s="7" t="s">
        <v>331</v>
      </c>
      <c r="L25" s="8">
        <v>209437765824</v>
      </c>
      <c r="M25" s="6" t="s">
        <v>332</v>
      </c>
      <c r="N25" s="9">
        <v>40156</v>
      </c>
      <c r="O25" s="7" t="s">
        <v>84</v>
      </c>
      <c r="P25" s="7" t="s">
        <v>164</v>
      </c>
      <c r="Q25" s="7" t="s">
        <v>62</v>
      </c>
      <c r="R25" s="10">
        <v>17559</v>
      </c>
      <c r="S25" s="11">
        <f>IF(R25&lt;&gt;"",R25*0.79,0)</f>
        <v>13871.61</v>
      </c>
      <c r="T25" s="12">
        <v>479</v>
      </c>
      <c r="U25" s="13">
        <f>IF(T25&lt;&gt;"",T25*0.47,0)</f>
        <v>225.13000000000002</v>
      </c>
      <c r="V25" s="6">
        <v>20613</v>
      </c>
      <c r="W25" s="6">
        <v>315</v>
      </c>
      <c r="X25" s="14" t="s">
        <v>333</v>
      </c>
      <c r="Y25" s="15">
        <v>41464</v>
      </c>
      <c r="Z25" s="16">
        <v>41547</v>
      </c>
      <c r="AA25" s="7">
        <v>94</v>
      </c>
      <c r="AB25" s="7">
        <v>1159</v>
      </c>
      <c r="AC25" s="7">
        <v>5</v>
      </c>
      <c r="AD25" s="7">
        <v>3</v>
      </c>
      <c r="AE25" s="7">
        <v>336</v>
      </c>
      <c r="AF25" s="7">
        <v>822</v>
      </c>
      <c r="AG25" s="7">
        <v>196.7</v>
      </c>
      <c r="AH25" s="6" t="s">
        <v>334</v>
      </c>
      <c r="AI25" s="6" t="s">
        <v>335</v>
      </c>
      <c r="AJ25" s="6" t="s">
        <v>336</v>
      </c>
      <c r="AK25" s="6" t="s">
        <v>337</v>
      </c>
      <c r="AL25" s="6" t="s">
        <v>338</v>
      </c>
      <c r="AM25" s="6"/>
      <c r="AN25" s="6"/>
      <c r="AO25" s="6"/>
      <c r="AP25" s="6"/>
      <c r="AQ25" s="6"/>
      <c r="AR25" s="6" t="s">
        <v>339</v>
      </c>
      <c r="AS25" s="6" t="s">
        <v>340</v>
      </c>
      <c r="AT25" s="6" t="s">
        <v>341</v>
      </c>
      <c r="AU25" s="6" t="s">
        <v>342</v>
      </c>
      <c r="AV25" s="6" t="s">
        <v>343</v>
      </c>
      <c r="AW25" s="6" t="s">
        <v>344</v>
      </c>
      <c r="AX25" s="6" t="s">
        <v>345</v>
      </c>
      <c r="AY25" s="6" t="s">
        <v>346</v>
      </c>
      <c r="AZ25" s="6" t="s">
        <v>347</v>
      </c>
    </row>
    <row r="26" spans="1:52" ht="12.75">
      <c r="A26" s="5" t="s">
        <v>348</v>
      </c>
      <c r="B26" s="6" t="s">
        <v>72</v>
      </c>
      <c r="C26" s="6" t="s">
        <v>73</v>
      </c>
      <c r="D26" s="6"/>
      <c r="E26" s="5" t="s">
        <v>52</v>
      </c>
      <c r="F26" s="5" t="s">
        <v>53</v>
      </c>
      <c r="G26" s="6"/>
      <c r="H26" s="5" t="s">
        <v>349</v>
      </c>
      <c r="I26" s="7"/>
      <c r="J26" s="7"/>
      <c r="K26" s="7" t="s">
        <v>350</v>
      </c>
      <c r="L26" s="8">
        <v>171799682950378</v>
      </c>
      <c r="M26" s="6" t="s">
        <v>351</v>
      </c>
      <c r="N26" s="9">
        <v>40544</v>
      </c>
      <c r="O26" s="7" t="s">
        <v>352</v>
      </c>
      <c r="P26" s="7" t="s">
        <v>353</v>
      </c>
      <c r="Q26" s="7" t="s">
        <v>62</v>
      </c>
      <c r="R26" s="10">
        <v>59317</v>
      </c>
      <c r="S26" s="11">
        <f>IF(R26&lt;&gt;"",R26*0.79,0)</f>
        <v>46860.43</v>
      </c>
      <c r="T26" s="12">
        <v>2132</v>
      </c>
      <c r="U26" s="13">
        <f>IF(T26&lt;&gt;"",T26*0.47,0)</f>
        <v>1002.0400000000001</v>
      </c>
      <c r="V26" s="6">
        <v>1845</v>
      </c>
      <c r="W26" s="6"/>
      <c r="X26" s="14" t="s">
        <v>354</v>
      </c>
      <c r="Y26" s="15">
        <v>41431</v>
      </c>
      <c r="Z26" s="16">
        <v>41544</v>
      </c>
      <c r="AA26" s="7">
        <v>11</v>
      </c>
      <c r="AB26" s="7">
        <v>13</v>
      </c>
      <c r="AC26" s="7">
        <v>0</v>
      </c>
      <c r="AD26" s="7">
        <v>0</v>
      </c>
      <c r="AE26" s="7">
        <v>0</v>
      </c>
      <c r="AF26" s="7">
        <v>13</v>
      </c>
      <c r="AG26" s="7">
        <v>1.01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2.75">
      <c r="A27" s="5" t="s">
        <v>355</v>
      </c>
      <c r="B27" s="6" t="s">
        <v>72</v>
      </c>
      <c r="C27" s="6"/>
      <c r="D27" s="6"/>
      <c r="E27" s="5" t="s">
        <v>52</v>
      </c>
      <c r="F27" s="5" t="s">
        <v>74</v>
      </c>
      <c r="G27" s="6" t="s">
        <v>251</v>
      </c>
      <c r="H27" s="5" t="s">
        <v>356</v>
      </c>
      <c r="I27" s="7" t="s">
        <v>251</v>
      </c>
      <c r="J27" s="7" t="s">
        <v>56</v>
      </c>
      <c r="K27" s="7" t="s">
        <v>357</v>
      </c>
      <c r="L27" s="8">
        <v>493941853958681</v>
      </c>
      <c r="M27" s="6" t="s">
        <v>358</v>
      </c>
      <c r="N27" s="9">
        <v>41179</v>
      </c>
      <c r="O27" s="7" t="s">
        <v>84</v>
      </c>
      <c r="P27" s="7" t="s">
        <v>164</v>
      </c>
      <c r="Q27" s="7" t="s">
        <v>62</v>
      </c>
      <c r="R27" s="10">
        <v>27934</v>
      </c>
      <c r="S27" s="11">
        <f>IF(R27&lt;&gt;"",R27*0.79,0)</f>
        <v>22067.86</v>
      </c>
      <c r="T27" s="12">
        <v>1084</v>
      </c>
      <c r="U27" s="13">
        <f>IF(T27&lt;&gt;"",T27*0.47,0)</f>
        <v>509.48</v>
      </c>
      <c r="V27" s="6">
        <v>1327</v>
      </c>
      <c r="W27" s="6">
        <v>90</v>
      </c>
      <c r="X27" s="14" t="s">
        <v>359</v>
      </c>
      <c r="Y27" s="15">
        <v>41466</v>
      </c>
      <c r="Z27" s="16">
        <v>41551</v>
      </c>
      <c r="AA27" s="7">
        <v>30</v>
      </c>
      <c r="AB27" s="7">
        <v>182</v>
      </c>
      <c r="AC27" s="7">
        <v>0</v>
      </c>
      <c r="AD27" s="7">
        <v>1</v>
      </c>
      <c r="AE27" s="7">
        <v>27</v>
      </c>
      <c r="AF27" s="7">
        <v>149</v>
      </c>
      <c r="AG27" s="7">
        <v>1.27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 t="s">
        <v>360</v>
      </c>
      <c r="AS27" s="6" t="s">
        <v>361</v>
      </c>
      <c r="AT27" s="6" t="s">
        <v>362</v>
      </c>
      <c r="AU27" s="6" t="s">
        <v>344</v>
      </c>
      <c r="AV27" s="6" t="s">
        <v>363</v>
      </c>
      <c r="AW27" s="6" t="s">
        <v>364</v>
      </c>
      <c r="AX27" s="6" t="s">
        <v>365</v>
      </c>
      <c r="AY27" s="6" t="s">
        <v>366</v>
      </c>
      <c r="AZ27" s="6" t="s">
        <v>367</v>
      </c>
    </row>
    <row r="28" spans="1:52" ht="12.75">
      <c r="A28" s="5" t="s">
        <v>368</v>
      </c>
      <c r="B28" s="6" t="s">
        <v>72</v>
      </c>
      <c r="C28" s="6" t="s">
        <v>73</v>
      </c>
      <c r="D28" s="6"/>
      <c r="E28" s="5" t="s">
        <v>52</v>
      </c>
      <c r="F28" s="5" t="s">
        <v>53</v>
      </c>
      <c r="G28" s="6" t="s">
        <v>369</v>
      </c>
      <c r="H28" s="5" t="s">
        <v>370</v>
      </c>
      <c r="I28" s="7" t="s">
        <v>369</v>
      </c>
      <c r="J28" s="7" t="s">
        <v>56</v>
      </c>
      <c r="K28" s="7" t="s">
        <v>371</v>
      </c>
      <c r="L28" s="8" t="s">
        <v>372</v>
      </c>
      <c r="M28" s="6" t="s">
        <v>373</v>
      </c>
      <c r="N28" s="9">
        <v>40858</v>
      </c>
      <c r="O28" s="7" t="s">
        <v>60</v>
      </c>
      <c r="P28" s="7" t="s">
        <v>61</v>
      </c>
      <c r="Q28" s="7" t="s">
        <v>62</v>
      </c>
      <c r="R28" s="10">
        <v>14310</v>
      </c>
      <c r="S28" s="11">
        <f>IF(R28&lt;&gt;"",R28*0.79,0)</f>
        <v>11304.9</v>
      </c>
      <c r="T28" s="12">
        <v>559</v>
      </c>
      <c r="U28" s="13">
        <f>IF(T28&lt;&gt;"",T28*0.47,0)</f>
        <v>262.73</v>
      </c>
      <c r="V28" s="6">
        <v>1262</v>
      </c>
      <c r="W28" s="6">
        <v>50</v>
      </c>
      <c r="X28" s="14" t="s">
        <v>374</v>
      </c>
      <c r="Y28" s="15">
        <v>41464</v>
      </c>
      <c r="Z28" s="16">
        <v>41542</v>
      </c>
      <c r="AA28" s="7">
        <v>1</v>
      </c>
      <c r="AB28" s="7">
        <v>31</v>
      </c>
      <c r="AC28" s="7">
        <v>0</v>
      </c>
      <c r="AD28" s="7">
        <v>0</v>
      </c>
      <c r="AE28" s="7">
        <v>6</v>
      </c>
      <c r="AF28" s="7">
        <v>25</v>
      </c>
      <c r="AG28" s="7">
        <v>1.1400000000000001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2.75">
      <c r="A29" s="5" t="s">
        <v>375</v>
      </c>
      <c r="B29" s="6" t="s">
        <v>72</v>
      </c>
      <c r="C29" s="6" t="s">
        <v>73</v>
      </c>
      <c r="D29" s="6"/>
      <c r="E29" s="5" t="s">
        <v>244</v>
      </c>
      <c r="F29" s="5" t="s">
        <v>281</v>
      </c>
      <c r="G29" s="6" t="s">
        <v>376</v>
      </c>
      <c r="H29" s="5" t="s">
        <v>377</v>
      </c>
      <c r="I29" s="7" t="s">
        <v>376</v>
      </c>
      <c r="J29" s="7" t="s">
        <v>56</v>
      </c>
      <c r="K29" s="7" t="s">
        <v>378</v>
      </c>
      <c r="L29" s="8">
        <v>270544306299696</v>
      </c>
      <c r="M29" s="6" t="s">
        <v>379</v>
      </c>
      <c r="N29" s="9">
        <v>40807</v>
      </c>
      <c r="O29" s="7" t="s">
        <v>84</v>
      </c>
      <c r="P29" s="7" t="s">
        <v>85</v>
      </c>
      <c r="Q29" s="7" t="s">
        <v>62</v>
      </c>
      <c r="R29" s="6">
        <v>3607</v>
      </c>
      <c r="S29" s="11">
        <f>IF(R29&lt;&gt;"",R29*0.79,0)</f>
        <v>2849.53</v>
      </c>
      <c r="T29" s="12">
        <v>4</v>
      </c>
      <c r="U29" s="13">
        <f>IF(T29&lt;&gt;"",T29*0.47,0)</f>
        <v>1.8800000000000001</v>
      </c>
      <c r="V29" s="6">
        <v>85633</v>
      </c>
      <c r="W29" s="6">
        <v>5822</v>
      </c>
      <c r="X29" s="7" t="s">
        <v>380</v>
      </c>
      <c r="Y29" s="15">
        <v>41464</v>
      </c>
      <c r="Z29" s="16">
        <v>41547</v>
      </c>
      <c r="AA29" s="7">
        <v>3</v>
      </c>
      <c r="AB29" s="7">
        <v>392</v>
      </c>
      <c r="AC29" s="7">
        <v>5</v>
      </c>
      <c r="AD29" s="7">
        <v>23</v>
      </c>
      <c r="AE29" s="7">
        <v>0</v>
      </c>
      <c r="AF29" s="7">
        <v>392</v>
      </c>
      <c r="AG29" s="7">
        <v>4.45</v>
      </c>
      <c r="AH29" s="6" t="s">
        <v>381</v>
      </c>
      <c r="AI29" s="6" t="s">
        <v>382</v>
      </c>
      <c r="AJ29" s="6" t="s">
        <v>383</v>
      </c>
      <c r="AK29" s="6" t="s">
        <v>384</v>
      </c>
      <c r="AL29" s="6" t="s">
        <v>279</v>
      </c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2.75">
      <c r="A30" s="5" t="s">
        <v>385</v>
      </c>
      <c r="B30" s="6" t="s">
        <v>72</v>
      </c>
      <c r="C30" s="6" t="s">
        <v>73</v>
      </c>
      <c r="D30" s="6"/>
      <c r="E30" s="5" t="s">
        <v>90</v>
      </c>
      <c r="F30" s="5" t="s">
        <v>53</v>
      </c>
      <c r="G30" s="6" t="s">
        <v>386</v>
      </c>
      <c r="H30" s="5" t="s">
        <v>387</v>
      </c>
      <c r="I30" s="7" t="s">
        <v>386</v>
      </c>
      <c r="J30" s="17" t="s">
        <v>170</v>
      </c>
      <c r="K30" s="7" t="s">
        <v>388</v>
      </c>
      <c r="L30" s="8" t="s">
        <v>389</v>
      </c>
      <c r="M30" s="6" t="s">
        <v>390</v>
      </c>
      <c r="N30" s="9">
        <v>40968</v>
      </c>
      <c r="O30" s="7" t="s">
        <v>84</v>
      </c>
      <c r="P30" s="7" t="s">
        <v>164</v>
      </c>
      <c r="Q30" s="7" t="s">
        <v>62</v>
      </c>
      <c r="R30" s="10">
        <v>256</v>
      </c>
      <c r="S30" s="11">
        <f>IF(R30&lt;&gt;"",R30*0.79,0)</f>
        <v>202.24</v>
      </c>
      <c r="T30" s="12">
        <v>10</v>
      </c>
      <c r="U30" s="13">
        <f>IF(T30&lt;&gt;"",T30*0.47,0)</f>
        <v>4.7</v>
      </c>
      <c r="V30" s="6">
        <v>3937</v>
      </c>
      <c r="W30" s="6">
        <v>477</v>
      </c>
      <c r="X30" s="14" t="s">
        <v>391</v>
      </c>
      <c r="Y30" s="15">
        <v>41465</v>
      </c>
      <c r="Z30" s="16">
        <v>41547</v>
      </c>
      <c r="AA30" s="7">
        <v>82</v>
      </c>
      <c r="AB30" s="7">
        <v>265</v>
      </c>
      <c r="AC30" s="7">
        <v>20</v>
      </c>
      <c r="AD30" s="7">
        <v>36</v>
      </c>
      <c r="AE30" s="7">
        <v>34</v>
      </c>
      <c r="AF30" s="7">
        <v>230</v>
      </c>
      <c r="AG30" s="7">
        <v>4.4</v>
      </c>
      <c r="AH30" s="6" t="s">
        <v>392</v>
      </c>
      <c r="AI30" s="6" t="s">
        <v>393</v>
      </c>
      <c r="AJ30" s="6" t="s">
        <v>394</v>
      </c>
      <c r="AK30" s="6" t="s">
        <v>395</v>
      </c>
      <c r="AL30" s="6" t="s">
        <v>396</v>
      </c>
      <c r="AM30" s="6" t="s">
        <v>397</v>
      </c>
      <c r="AN30" s="6" t="s">
        <v>398</v>
      </c>
      <c r="AO30" s="6" t="s">
        <v>399</v>
      </c>
      <c r="AP30" s="6" t="s">
        <v>400</v>
      </c>
      <c r="AQ30" s="6" t="s">
        <v>401</v>
      </c>
      <c r="AR30" s="6" t="s">
        <v>402</v>
      </c>
      <c r="AS30" s="6"/>
      <c r="AT30" s="6"/>
      <c r="AU30" s="6"/>
      <c r="AV30" s="6"/>
      <c r="AW30" s="6"/>
      <c r="AX30" s="6"/>
      <c r="AY30" s="6"/>
      <c r="AZ30" s="6"/>
    </row>
    <row r="31" spans="1:52" ht="12.75">
      <c r="A31" s="5" t="s">
        <v>403</v>
      </c>
      <c r="B31" s="6" t="s">
        <v>72</v>
      </c>
      <c r="C31" s="6" t="s">
        <v>73</v>
      </c>
      <c r="D31" s="6"/>
      <c r="E31" s="5" t="s">
        <v>167</v>
      </c>
      <c r="F31" s="5" t="s">
        <v>53</v>
      </c>
      <c r="G31" s="6" t="s">
        <v>404</v>
      </c>
      <c r="H31" s="5" t="s">
        <v>405</v>
      </c>
      <c r="I31" s="7" t="s">
        <v>404</v>
      </c>
      <c r="J31" s="7" t="s">
        <v>170</v>
      </c>
      <c r="K31" s="7" t="s">
        <v>406</v>
      </c>
      <c r="L31" s="8">
        <v>333889359989979</v>
      </c>
      <c r="M31" s="6" t="s">
        <v>407</v>
      </c>
      <c r="N31" s="9">
        <v>40974</v>
      </c>
      <c r="O31" s="7" t="s">
        <v>60</v>
      </c>
      <c r="P31" s="7" t="s">
        <v>61</v>
      </c>
      <c r="Q31" s="7" t="s">
        <v>62</v>
      </c>
      <c r="R31" s="6">
        <v>365</v>
      </c>
      <c r="S31" s="11">
        <f>IF(R31&lt;&gt;"",R31*0.79,0)</f>
        <v>288.35</v>
      </c>
      <c r="T31" s="12">
        <v>61</v>
      </c>
      <c r="U31" s="13">
        <f>IF(T31&lt;&gt;"",T31*0.47,0)</f>
        <v>28.67</v>
      </c>
      <c r="V31" s="6">
        <v>615</v>
      </c>
      <c r="W31" s="6">
        <v>52</v>
      </c>
      <c r="X31" s="7" t="s">
        <v>380</v>
      </c>
      <c r="Y31" s="15">
        <v>41465</v>
      </c>
      <c r="Z31" s="16">
        <v>41547</v>
      </c>
      <c r="AA31" s="7">
        <v>7</v>
      </c>
      <c r="AB31" s="7">
        <v>53</v>
      </c>
      <c r="AC31" s="7">
        <v>0</v>
      </c>
      <c r="AD31" s="7">
        <v>0</v>
      </c>
      <c r="AE31" s="7">
        <v>2</v>
      </c>
      <c r="AF31" s="7">
        <v>51</v>
      </c>
      <c r="AG31" s="7">
        <v>1.74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12.75">
      <c r="A32" s="5" t="s">
        <v>408</v>
      </c>
      <c r="B32" s="6" t="s">
        <v>72</v>
      </c>
      <c r="C32" s="6" t="s">
        <v>73</v>
      </c>
      <c r="D32" s="6"/>
      <c r="E32" s="5" t="s">
        <v>244</v>
      </c>
      <c r="F32" s="5" t="s">
        <v>74</v>
      </c>
      <c r="G32" s="6" t="s">
        <v>75</v>
      </c>
      <c r="H32" s="5" t="s">
        <v>409</v>
      </c>
      <c r="I32" s="7" t="s">
        <v>75</v>
      </c>
      <c r="J32" s="7" t="s">
        <v>56</v>
      </c>
      <c r="K32" s="7" t="s">
        <v>410</v>
      </c>
      <c r="L32" s="8">
        <v>181271285265095</v>
      </c>
      <c r="M32" s="6" t="s">
        <v>411</v>
      </c>
      <c r="N32" s="9">
        <v>40717</v>
      </c>
      <c r="O32" s="7" t="s">
        <v>60</v>
      </c>
      <c r="P32" s="7" t="s">
        <v>61</v>
      </c>
      <c r="Q32" s="7" t="s">
        <v>62</v>
      </c>
      <c r="R32" s="10">
        <v>8966</v>
      </c>
      <c r="S32" s="11">
        <f>IF(R32&lt;&gt;"",R32*0.79,0)</f>
        <v>7083.14</v>
      </c>
      <c r="T32" s="12">
        <v>16</v>
      </c>
      <c r="U32" s="13">
        <f>IF(T32&lt;&gt;"",T32*0.47,0)</f>
        <v>7.5200000000000005</v>
      </c>
      <c r="V32" s="6">
        <v>4397</v>
      </c>
      <c r="W32" s="6">
        <v>53</v>
      </c>
      <c r="X32" s="7" t="s">
        <v>380</v>
      </c>
      <c r="Y32" s="15">
        <v>41457</v>
      </c>
      <c r="Z32" s="16">
        <v>41547</v>
      </c>
      <c r="AA32" s="7">
        <v>10</v>
      </c>
      <c r="AB32" s="7">
        <v>50</v>
      </c>
      <c r="AC32" s="7">
        <v>3</v>
      </c>
      <c r="AD32" s="7">
        <v>1</v>
      </c>
      <c r="AE32" s="7">
        <v>14</v>
      </c>
      <c r="AF32" s="7">
        <v>34</v>
      </c>
      <c r="AG32" s="7">
        <v>2.48</v>
      </c>
      <c r="AH32" s="6" t="s">
        <v>412</v>
      </c>
      <c r="AI32" s="6" t="s">
        <v>413</v>
      </c>
      <c r="AJ32" s="6" t="s">
        <v>414</v>
      </c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12.75">
      <c r="A33" s="5" t="s">
        <v>415</v>
      </c>
      <c r="B33" s="6" t="s">
        <v>72</v>
      </c>
      <c r="C33" s="6"/>
      <c r="D33" s="6"/>
      <c r="E33" s="5" t="s">
        <v>90</v>
      </c>
      <c r="F33" s="5" t="s">
        <v>74</v>
      </c>
      <c r="G33" s="6" t="s">
        <v>75</v>
      </c>
      <c r="H33" s="5" t="s">
        <v>416</v>
      </c>
      <c r="I33" s="7" t="s">
        <v>75</v>
      </c>
      <c r="J33" s="7" t="s">
        <v>56</v>
      </c>
      <c r="K33" s="7" t="s">
        <v>417</v>
      </c>
      <c r="L33" s="8" t="s">
        <v>418</v>
      </c>
      <c r="M33" s="6" t="s">
        <v>419</v>
      </c>
      <c r="N33" s="9">
        <v>41452</v>
      </c>
      <c r="O33" s="7" t="s">
        <v>84</v>
      </c>
      <c r="P33" s="7" t="s">
        <v>85</v>
      </c>
      <c r="Q33" s="7" t="s">
        <v>86</v>
      </c>
      <c r="R33" s="10">
        <v>1220</v>
      </c>
      <c r="S33" s="11">
        <f>IF(R33&lt;&gt;"",R33*0.79,0)</f>
        <v>963.8000000000001</v>
      </c>
      <c r="T33" s="12">
        <v>29</v>
      </c>
      <c r="U33" s="13">
        <f>IF(T33&lt;&gt;"",T33*0.47,0)</f>
        <v>13.63</v>
      </c>
      <c r="V33" s="6">
        <v>417</v>
      </c>
      <c r="W33" s="6">
        <v>48</v>
      </c>
      <c r="X33" s="14" t="s">
        <v>380</v>
      </c>
      <c r="Y33" s="15">
        <v>41526</v>
      </c>
      <c r="Z33" s="16">
        <v>41547</v>
      </c>
      <c r="AA33" s="7">
        <v>38</v>
      </c>
      <c r="AB33" s="7">
        <v>50</v>
      </c>
      <c r="AC33" s="7">
        <v>10</v>
      </c>
      <c r="AD33" s="7">
        <v>0</v>
      </c>
      <c r="AE33" s="7">
        <v>0</v>
      </c>
      <c r="AF33" s="7">
        <v>50</v>
      </c>
      <c r="AG33" s="7">
        <v>0.93</v>
      </c>
      <c r="AH33" s="6" t="s">
        <v>420</v>
      </c>
      <c r="AI33" s="6" t="s">
        <v>421</v>
      </c>
      <c r="AJ33" s="6" t="s">
        <v>422</v>
      </c>
      <c r="AK33" s="6" t="s">
        <v>423</v>
      </c>
      <c r="AL33" s="6" t="s">
        <v>424</v>
      </c>
      <c r="AM33" s="6" t="s">
        <v>425</v>
      </c>
      <c r="AN33" s="6" t="s">
        <v>426</v>
      </c>
      <c r="AO33" s="6" t="s">
        <v>427</v>
      </c>
      <c r="AP33" s="6" t="s">
        <v>428</v>
      </c>
      <c r="AQ33" s="6" t="s">
        <v>429</v>
      </c>
      <c r="AR33" s="6"/>
      <c r="AS33" s="6"/>
      <c r="AT33" s="6"/>
      <c r="AU33" s="6"/>
      <c r="AV33" s="6"/>
      <c r="AW33" s="6"/>
      <c r="AX33" s="6"/>
      <c r="AY33" s="6"/>
      <c r="AZ33" s="6"/>
    </row>
    <row r="34" spans="1:52" ht="12.75">
      <c r="A34" s="5" t="s">
        <v>430</v>
      </c>
      <c r="B34" s="6" t="s">
        <v>72</v>
      </c>
      <c r="C34" s="6" t="s">
        <v>73</v>
      </c>
      <c r="D34" s="6"/>
      <c r="E34" s="5" t="s">
        <v>52</v>
      </c>
      <c r="F34" s="5" t="s">
        <v>53</v>
      </c>
      <c r="G34" s="6" t="s">
        <v>431</v>
      </c>
      <c r="H34" s="5" t="s">
        <v>432</v>
      </c>
      <c r="I34" s="7" t="s">
        <v>431</v>
      </c>
      <c r="J34" s="7" t="s">
        <v>56</v>
      </c>
      <c r="K34" s="7" t="s">
        <v>433</v>
      </c>
      <c r="L34" s="8">
        <v>215040638509961</v>
      </c>
      <c r="M34" s="6" t="s">
        <v>434</v>
      </c>
      <c r="N34" s="9">
        <v>40640</v>
      </c>
      <c r="O34" s="7" t="s">
        <v>60</v>
      </c>
      <c r="P34" s="7" t="s">
        <v>61</v>
      </c>
      <c r="Q34" s="7" t="s">
        <v>62</v>
      </c>
      <c r="R34" s="10">
        <v>9240</v>
      </c>
      <c r="S34" s="11">
        <f>IF(R34&lt;&gt;"",R34*0.79,0)</f>
        <v>7299.6</v>
      </c>
      <c r="T34" s="12">
        <v>378</v>
      </c>
      <c r="U34" s="13">
        <f>IF(T34&lt;&gt;"",T34*0.47,0)</f>
        <v>177.66000000000003</v>
      </c>
      <c r="V34" s="6">
        <v>2511</v>
      </c>
      <c r="W34" s="6">
        <v>136</v>
      </c>
      <c r="X34" s="7" t="s">
        <v>391</v>
      </c>
      <c r="Y34" s="15">
        <v>41470</v>
      </c>
      <c r="Z34" s="16">
        <v>41547</v>
      </c>
      <c r="AA34" s="7">
        <v>11</v>
      </c>
      <c r="AB34" s="7">
        <v>82</v>
      </c>
      <c r="AC34" s="7">
        <v>1</v>
      </c>
      <c r="AD34" s="7">
        <v>1</v>
      </c>
      <c r="AE34" s="7">
        <v>46</v>
      </c>
      <c r="AF34" s="7">
        <v>35</v>
      </c>
      <c r="AG34" s="7">
        <v>2.26</v>
      </c>
      <c r="AH34" s="6" t="s">
        <v>435</v>
      </c>
      <c r="AI34" s="6"/>
      <c r="AJ34" s="6"/>
      <c r="AK34" s="6"/>
      <c r="AL34" s="6"/>
      <c r="AM34" s="6"/>
      <c r="AN34" s="6"/>
      <c r="AO34" s="6"/>
      <c r="AP34" s="6"/>
      <c r="AQ34" s="6"/>
      <c r="AR34" s="6" t="s">
        <v>436</v>
      </c>
      <c r="AS34" s="6" t="s">
        <v>437</v>
      </c>
      <c r="AT34" s="6" t="s">
        <v>438</v>
      </c>
      <c r="AU34" s="6" t="s">
        <v>439</v>
      </c>
      <c r="AV34" s="6" t="s">
        <v>360</v>
      </c>
      <c r="AW34" s="6" t="s">
        <v>361</v>
      </c>
      <c r="AX34" s="6" t="s">
        <v>344</v>
      </c>
      <c r="AY34" s="6" t="s">
        <v>363</v>
      </c>
      <c r="AZ34" s="6" t="s">
        <v>364</v>
      </c>
    </row>
    <row r="35" spans="1:52" ht="12.75">
      <c r="A35" s="5" t="s">
        <v>440</v>
      </c>
      <c r="B35" s="6" t="s">
        <v>72</v>
      </c>
      <c r="C35" s="6" t="s">
        <v>73</v>
      </c>
      <c r="D35" s="6"/>
      <c r="E35" s="5" t="s">
        <v>90</v>
      </c>
      <c r="F35" s="5" t="s">
        <v>441</v>
      </c>
      <c r="G35" s="6" t="s">
        <v>75</v>
      </c>
      <c r="H35" s="5" t="s">
        <v>442</v>
      </c>
      <c r="I35" s="7" t="s">
        <v>75</v>
      </c>
      <c r="J35" s="7" t="s">
        <v>56</v>
      </c>
      <c r="K35" s="7" t="s">
        <v>443</v>
      </c>
      <c r="L35" s="8">
        <v>124837500856</v>
      </c>
      <c r="M35" s="6" t="s">
        <v>444</v>
      </c>
      <c r="N35" s="9">
        <v>40016</v>
      </c>
      <c r="O35" s="7" t="s">
        <v>84</v>
      </c>
      <c r="P35" s="7" t="s">
        <v>85</v>
      </c>
      <c r="Q35" s="7" t="s">
        <v>62</v>
      </c>
      <c r="R35" s="6"/>
      <c r="S35" s="11">
        <f>IF(R35&lt;&gt;"",R35*0.79,0)</f>
        <v>0</v>
      </c>
      <c r="T35" s="6"/>
      <c r="U35" s="13">
        <f>IF(T35&lt;&gt;"",T35*0.47,0)</f>
        <v>0</v>
      </c>
      <c r="V35" s="6">
        <v>5260</v>
      </c>
      <c r="W35" s="6">
        <v>21</v>
      </c>
      <c r="X35" s="7" t="s">
        <v>380</v>
      </c>
      <c r="Y35" s="15">
        <v>41464</v>
      </c>
      <c r="Z35" s="16">
        <v>41547</v>
      </c>
      <c r="AA35" s="7">
        <v>11</v>
      </c>
      <c r="AB35" s="7">
        <v>72</v>
      </c>
      <c r="AC35" s="7">
        <v>19</v>
      </c>
      <c r="AD35" s="7">
        <v>3</v>
      </c>
      <c r="AE35" s="7">
        <v>0</v>
      </c>
      <c r="AF35" s="7">
        <v>72</v>
      </c>
      <c r="AG35" s="7">
        <v>0.9</v>
      </c>
      <c r="AH35" s="6" t="s">
        <v>445</v>
      </c>
      <c r="AI35" s="6" t="s">
        <v>446</v>
      </c>
      <c r="AJ35" s="6" t="s">
        <v>447</v>
      </c>
      <c r="AK35" s="6" t="s">
        <v>448</v>
      </c>
      <c r="AL35" s="6" t="s">
        <v>449</v>
      </c>
      <c r="AM35" s="6" t="s">
        <v>450</v>
      </c>
      <c r="AN35" s="6" t="s">
        <v>451</v>
      </c>
      <c r="AO35" s="6" t="s">
        <v>452</v>
      </c>
      <c r="AP35" s="6" t="s">
        <v>453</v>
      </c>
      <c r="AQ35" s="6" t="s">
        <v>454</v>
      </c>
      <c r="AR35" s="6"/>
      <c r="AS35" s="6"/>
      <c r="AT35" s="6"/>
      <c r="AU35" s="6"/>
      <c r="AV35" s="6"/>
      <c r="AW35" s="6"/>
      <c r="AX35" s="6"/>
      <c r="AY35" s="6"/>
      <c r="AZ35" s="6"/>
    </row>
    <row r="36" spans="1:52" ht="12.75">
      <c r="A36" s="5" t="s">
        <v>455</v>
      </c>
      <c r="B36" s="6" t="s">
        <v>72</v>
      </c>
      <c r="C36" s="6" t="s">
        <v>73</v>
      </c>
      <c r="D36" s="6"/>
      <c r="E36" s="5" t="s">
        <v>52</v>
      </c>
      <c r="F36" s="5" t="s">
        <v>74</v>
      </c>
      <c r="G36" s="6" t="s">
        <v>151</v>
      </c>
      <c r="H36" s="5" t="s">
        <v>456</v>
      </c>
      <c r="I36" s="7" t="s">
        <v>151</v>
      </c>
      <c r="J36" s="7" t="s">
        <v>56</v>
      </c>
      <c r="K36" s="7" t="s">
        <v>457</v>
      </c>
      <c r="L36" s="8">
        <v>136418659801127</v>
      </c>
      <c r="M36" s="6" t="s">
        <v>458</v>
      </c>
      <c r="N36" s="9">
        <v>40876</v>
      </c>
      <c r="O36" s="7" t="s">
        <v>84</v>
      </c>
      <c r="P36" s="7" t="s">
        <v>164</v>
      </c>
      <c r="Q36" s="7" t="s">
        <v>62</v>
      </c>
      <c r="R36" s="10">
        <v>15958</v>
      </c>
      <c r="S36" s="11">
        <f>IF(R36&lt;&gt;"",R36*0.79,0)</f>
        <v>12606.82</v>
      </c>
      <c r="T36" s="12">
        <v>814</v>
      </c>
      <c r="U36" s="13">
        <f>IF(T36&lt;&gt;"",T36*0.47,0)</f>
        <v>382.58000000000004</v>
      </c>
      <c r="V36" s="6">
        <v>5134</v>
      </c>
      <c r="W36" s="6">
        <v>506</v>
      </c>
      <c r="X36" s="7" t="s">
        <v>459</v>
      </c>
      <c r="Y36" s="15">
        <v>41464</v>
      </c>
      <c r="Z36" s="16">
        <v>41547</v>
      </c>
      <c r="AA36" s="7">
        <v>450</v>
      </c>
      <c r="AB36" s="7">
        <v>658</v>
      </c>
      <c r="AC36" s="7">
        <v>36</v>
      </c>
      <c r="AD36" s="7">
        <v>42</v>
      </c>
      <c r="AE36" s="7">
        <v>154</v>
      </c>
      <c r="AF36" s="7">
        <v>504</v>
      </c>
      <c r="AG36" s="7">
        <v>4.58</v>
      </c>
      <c r="AH36" s="6" t="s">
        <v>460</v>
      </c>
      <c r="AI36" s="6" t="s">
        <v>461</v>
      </c>
      <c r="AJ36" s="6" t="s">
        <v>462</v>
      </c>
      <c r="AK36" s="6" t="s">
        <v>463</v>
      </c>
      <c r="AL36" s="6" t="s">
        <v>464</v>
      </c>
      <c r="AM36" s="6" t="s">
        <v>465</v>
      </c>
      <c r="AN36" s="6" t="s">
        <v>466</v>
      </c>
      <c r="AO36" s="6" t="s">
        <v>467</v>
      </c>
      <c r="AP36" s="6" t="s">
        <v>468</v>
      </c>
      <c r="AQ36" s="6" t="s">
        <v>117</v>
      </c>
      <c r="AR36" s="6" t="s">
        <v>469</v>
      </c>
      <c r="AS36" s="6" t="s">
        <v>470</v>
      </c>
      <c r="AT36" s="6" t="s">
        <v>471</v>
      </c>
      <c r="AU36" s="6" t="s">
        <v>472</v>
      </c>
      <c r="AV36" s="6" t="s">
        <v>473</v>
      </c>
      <c r="AW36" s="6" t="s">
        <v>474</v>
      </c>
      <c r="AX36" s="6" t="s">
        <v>475</v>
      </c>
      <c r="AY36" s="6" t="s">
        <v>476</v>
      </c>
      <c r="AZ36" s="6" t="s">
        <v>477</v>
      </c>
    </row>
    <row r="37" spans="1:52" ht="12.75">
      <c r="A37" s="5" t="s">
        <v>478</v>
      </c>
      <c r="B37" s="6" t="s">
        <v>72</v>
      </c>
      <c r="C37" s="6" t="s">
        <v>73</v>
      </c>
      <c r="D37" s="6"/>
      <c r="E37" s="5" t="s">
        <v>52</v>
      </c>
      <c r="F37" s="5" t="s">
        <v>53</v>
      </c>
      <c r="G37" s="6" t="s">
        <v>479</v>
      </c>
      <c r="H37" s="5" t="s">
        <v>480</v>
      </c>
      <c r="I37" s="7" t="s">
        <v>479</v>
      </c>
      <c r="J37" s="7" t="s">
        <v>56</v>
      </c>
      <c r="K37" s="7" t="s">
        <v>481</v>
      </c>
      <c r="L37" s="8" t="s">
        <v>482</v>
      </c>
      <c r="M37" s="6" t="s">
        <v>483</v>
      </c>
      <c r="N37" s="9">
        <v>40739</v>
      </c>
      <c r="O37" s="7" t="s">
        <v>84</v>
      </c>
      <c r="P37" s="7" t="s">
        <v>85</v>
      </c>
      <c r="Q37" s="7" t="s">
        <v>62</v>
      </c>
      <c r="R37" s="10">
        <v>21622</v>
      </c>
      <c r="S37" s="11">
        <f>IF(R37&lt;&gt;"",R37*0.79,0)</f>
        <v>17081.38</v>
      </c>
      <c r="T37" s="12">
        <v>729</v>
      </c>
      <c r="U37" s="13">
        <f>IF(T37&lt;&gt;"",T37*0.47,0)</f>
        <v>342.63</v>
      </c>
      <c r="V37" s="6">
        <v>11577</v>
      </c>
      <c r="W37" s="6">
        <v>237</v>
      </c>
      <c r="X37" s="7" t="s">
        <v>484</v>
      </c>
      <c r="Y37" s="15">
        <v>41473</v>
      </c>
      <c r="Z37" s="16">
        <v>41547</v>
      </c>
      <c r="AA37" s="7">
        <v>2</v>
      </c>
      <c r="AB37" s="7">
        <v>53</v>
      </c>
      <c r="AC37" s="7">
        <v>1</v>
      </c>
      <c r="AD37" s="7">
        <v>0</v>
      </c>
      <c r="AE37" s="7">
        <v>0</v>
      </c>
      <c r="AF37" s="7">
        <v>53</v>
      </c>
      <c r="AG37" s="7">
        <v>1.57</v>
      </c>
      <c r="AH37" s="6" t="s">
        <v>485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ht="12.75">
      <c r="A38" s="5" t="s">
        <v>486</v>
      </c>
      <c r="B38" s="6" t="s">
        <v>72</v>
      </c>
      <c r="C38" s="6" t="s">
        <v>73</v>
      </c>
      <c r="D38" s="6"/>
      <c r="E38" s="5" t="s">
        <v>244</v>
      </c>
      <c r="F38" s="5" t="s">
        <v>281</v>
      </c>
      <c r="G38" s="6" t="s">
        <v>487</v>
      </c>
      <c r="H38" s="5" t="s">
        <v>488</v>
      </c>
      <c r="I38" s="7" t="s">
        <v>487</v>
      </c>
      <c r="J38" s="7" t="s">
        <v>153</v>
      </c>
      <c r="K38" s="7" t="s">
        <v>489</v>
      </c>
      <c r="L38" s="8">
        <v>185396814822395</v>
      </c>
      <c r="M38" s="6" t="s">
        <v>490</v>
      </c>
      <c r="N38" s="9">
        <v>40553</v>
      </c>
      <c r="O38" s="7" t="s">
        <v>60</v>
      </c>
      <c r="P38" s="7" t="s">
        <v>61</v>
      </c>
      <c r="Q38" s="7" t="s">
        <v>62</v>
      </c>
      <c r="R38" s="10">
        <v>425</v>
      </c>
      <c r="S38" s="11">
        <f>IF(R38&lt;&gt;"",R38*0.79,0)</f>
        <v>335.75</v>
      </c>
      <c r="T38" s="12">
        <v>8</v>
      </c>
      <c r="U38" s="13">
        <f>IF(T38&lt;&gt;"",T38*0.47,0)</f>
        <v>3.7600000000000002</v>
      </c>
      <c r="V38" s="6">
        <v>1463</v>
      </c>
      <c r="W38" s="6">
        <v>22</v>
      </c>
      <c r="X38" s="7" t="s">
        <v>491</v>
      </c>
      <c r="Y38" s="15">
        <v>41464</v>
      </c>
      <c r="Z38" s="16">
        <v>41543</v>
      </c>
      <c r="AA38" s="7">
        <v>2</v>
      </c>
      <c r="AB38" s="7">
        <v>31</v>
      </c>
      <c r="AC38" s="7">
        <v>11</v>
      </c>
      <c r="AD38" s="7">
        <v>2</v>
      </c>
      <c r="AE38" s="7">
        <v>0</v>
      </c>
      <c r="AF38" s="7">
        <v>31</v>
      </c>
      <c r="AG38" s="7">
        <v>0.92</v>
      </c>
      <c r="AH38" s="6" t="s">
        <v>492</v>
      </c>
      <c r="AI38" s="6" t="s">
        <v>493</v>
      </c>
      <c r="AJ38" s="6" t="s">
        <v>494</v>
      </c>
      <c r="AK38" s="6" t="s">
        <v>495</v>
      </c>
      <c r="AL38" s="6" t="s">
        <v>239</v>
      </c>
      <c r="AM38" s="6" t="s">
        <v>496</v>
      </c>
      <c r="AN38" s="6" t="s">
        <v>497</v>
      </c>
      <c r="AO38" s="6" t="s">
        <v>498</v>
      </c>
      <c r="AP38" s="6" t="s">
        <v>499</v>
      </c>
      <c r="AQ38" s="6" t="s">
        <v>500</v>
      </c>
      <c r="AR38" s="6"/>
      <c r="AS38" s="6"/>
      <c r="AT38" s="6"/>
      <c r="AU38" s="6"/>
      <c r="AV38" s="6"/>
      <c r="AW38" s="6"/>
      <c r="AX38" s="6"/>
      <c r="AY38" s="6"/>
      <c r="AZ38" s="6"/>
    </row>
    <row r="39" spans="1:52" ht="12.75">
      <c r="A39" s="5" t="s">
        <v>501</v>
      </c>
      <c r="B39" s="6" t="s">
        <v>72</v>
      </c>
      <c r="C39" s="6" t="s">
        <v>73</v>
      </c>
      <c r="D39" s="6"/>
      <c r="E39" s="5" t="s">
        <v>52</v>
      </c>
      <c r="F39" s="5" t="s">
        <v>74</v>
      </c>
      <c r="G39" s="6" t="s">
        <v>502</v>
      </c>
      <c r="H39" s="5" t="s">
        <v>503</v>
      </c>
      <c r="I39" s="7" t="s">
        <v>502</v>
      </c>
      <c r="J39" s="7" t="s">
        <v>56</v>
      </c>
      <c r="K39" s="7" t="s">
        <v>504</v>
      </c>
      <c r="L39" s="8" t="s">
        <v>505</v>
      </c>
      <c r="M39" s="6" t="s">
        <v>506</v>
      </c>
      <c r="N39" s="9">
        <v>40743</v>
      </c>
      <c r="O39" s="7" t="s">
        <v>60</v>
      </c>
      <c r="P39" s="7" t="s">
        <v>61</v>
      </c>
      <c r="Q39" s="7" t="s">
        <v>62</v>
      </c>
      <c r="R39" s="10">
        <v>10116</v>
      </c>
      <c r="S39" s="11">
        <f>IF(R39&lt;&gt;"",R39*0.79,0)</f>
        <v>7991.64</v>
      </c>
      <c r="T39" s="12">
        <v>301</v>
      </c>
      <c r="U39" s="13">
        <f>IF(T39&lt;&gt;"",T39*0.47,0)</f>
        <v>141.47</v>
      </c>
      <c r="V39" s="6">
        <v>5690</v>
      </c>
      <c r="W39" s="6">
        <v>195</v>
      </c>
      <c r="X39" s="7" t="s">
        <v>507</v>
      </c>
      <c r="Y39" s="15">
        <v>41464</v>
      </c>
      <c r="Z39" s="16">
        <v>41547</v>
      </c>
      <c r="AA39" s="7">
        <v>66</v>
      </c>
      <c r="AB39" s="7">
        <v>178</v>
      </c>
      <c r="AC39" s="7">
        <v>5</v>
      </c>
      <c r="AD39" s="7">
        <v>3</v>
      </c>
      <c r="AE39" s="7">
        <v>60</v>
      </c>
      <c r="AF39" s="7">
        <v>109</v>
      </c>
      <c r="AG39" s="7">
        <v>1.5</v>
      </c>
      <c r="AH39" s="6" t="s">
        <v>508</v>
      </c>
      <c r="AI39" s="6" t="s">
        <v>509</v>
      </c>
      <c r="AJ39" s="6" t="s">
        <v>510</v>
      </c>
      <c r="AK39" s="6" t="s">
        <v>511</v>
      </c>
      <c r="AL39" s="6" t="s">
        <v>512</v>
      </c>
      <c r="AM39" s="6"/>
      <c r="AN39" s="6"/>
      <c r="AO39" s="6"/>
      <c r="AP39" s="6"/>
      <c r="AQ39" s="6"/>
      <c r="AR39" s="6" t="s">
        <v>513</v>
      </c>
      <c r="AS39" s="6" t="s">
        <v>362</v>
      </c>
      <c r="AT39" s="6"/>
      <c r="AU39" s="6"/>
      <c r="AV39" s="6"/>
      <c r="AW39" s="6"/>
      <c r="AX39" s="6"/>
      <c r="AY39" s="6"/>
      <c r="AZ39" s="6"/>
    </row>
    <row r="40" spans="1:52" ht="12.75">
      <c r="A40" s="5" t="s">
        <v>514</v>
      </c>
      <c r="B40" s="6" t="s">
        <v>72</v>
      </c>
      <c r="C40" s="6" t="s">
        <v>73</v>
      </c>
      <c r="D40" s="6"/>
      <c r="E40" s="5" t="s">
        <v>52</v>
      </c>
      <c r="F40" s="5" t="s">
        <v>53</v>
      </c>
      <c r="G40" s="6" t="s">
        <v>515</v>
      </c>
      <c r="H40" s="5" t="s">
        <v>516</v>
      </c>
      <c r="I40" s="7" t="s">
        <v>515</v>
      </c>
      <c r="J40" s="7" t="s">
        <v>56</v>
      </c>
      <c r="K40" s="7" t="s">
        <v>517</v>
      </c>
      <c r="L40" s="8" t="s">
        <v>518</v>
      </c>
      <c r="M40" s="6" t="s">
        <v>519</v>
      </c>
      <c r="N40" s="9">
        <v>40375</v>
      </c>
      <c r="O40" s="7" t="s">
        <v>352</v>
      </c>
      <c r="P40" s="7" t="s">
        <v>353</v>
      </c>
      <c r="Q40" s="7" t="s">
        <v>86</v>
      </c>
      <c r="R40" s="10">
        <v>17194</v>
      </c>
      <c r="S40" s="11">
        <f>IF(R40&lt;&gt;"",R40*0.79,0)</f>
        <v>13583.26</v>
      </c>
      <c r="T40" s="12">
        <v>792</v>
      </c>
      <c r="U40" s="13">
        <f>IF(T40&lt;&gt;"",T40*0.47,0)</f>
        <v>372.24</v>
      </c>
      <c r="V40" s="6">
        <v>4836</v>
      </c>
      <c r="W40" s="6">
        <v>104</v>
      </c>
      <c r="X40" s="7" t="s">
        <v>520</v>
      </c>
      <c r="Y40" s="15">
        <v>41465</v>
      </c>
      <c r="Z40" s="16">
        <v>41547</v>
      </c>
      <c r="AA40" s="7">
        <v>13</v>
      </c>
      <c r="AB40" s="7">
        <v>134</v>
      </c>
      <c r="AC40" s="7">
        <v>0</v>
      </c>
      <c r="AD40" s="7">
        <v>8</v>
      </c>
      <c r="AE40" s="7">
        <v>51</v>
      </c>
      <c r="AF40" s="7">
        <v>83</v>
      </c>
      <c r="AG40" s="7">
        <v>1.11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 t="s">
        <v>521</v>
      </c>
      <c r="AS40" s="6" t="s">
        <v>522</v>
      </c>
      <c r="AT40" s="6" t="s">
        <v>523</v>
      </c>
      <c r="AU40" s="6" t="s">
        <v>149</v>
      </c>
      <c r="AV40" s="6" t="s">
        <v>225</v>
      </c>
      <c r="AW40" s="6" t="s">
        <v>226</v>
      </c>
      <c r="AX40" s="6"/>
      <c r="AY40" s="6"/>
      <c r="AZ40" s="6"/>
    </row>
    <row r="41" spans="1:52" ht="12.75">
      <c r="A41" s="5" t="s">
        <v>524</v>
      </c>
      <c r="B41" s="6" t="s">
        <v>72</v>
      </c>
      <c r="C41" s="6" t="s">
        <v>73</v>
      </c>
      <c r="D41" s="6"/>
      <c r="E41" s="5" t="s">
        <v>244</v>
      </c>
      <c r="F41" s="5" t="s">
        <v>74</v>
      </c>
      <c r="G41" s="6" t="s">
        <v>75</v>
      </c>
      <c r="H41" s="5" t="s">
        <v>525</v>
      </c>
      <c r="I41" s="7" t="s">
        <v>75</v>
      </c>
      <c r="J41" s="7" t="s">
        <v>170</v>
      </c>
      <c r="K41" s="7" t="s">
        <v>526</v>
      </c>
      <c r="L41" s="8">
        <v>228446617167247</v>
      </c>
      <c r="M41" s="6" t="s">
        <v>527</v>
      </c>
      <c r="N41" s="9">
        <v>40703</v>
      </c>
      <c r="O41" s="7" t="s">
        <v>84</v>
      </c>
      <c r="P41" s="7" t="s">
        <v>85</v>
      </c>
      <c r="Q41" s="7" t="s">
        <v>62</v>
      </c>
      <c r="R41" s="10">
        <v>13509</v>
      </c>
      <c r="S41" s="11">
        <f>IF(R41&lt;&gt;"",R41*0.79,0)</f>
        <v>10672.11</v>
      </c>
      <c r="T41" s="12">
        <v>21</v>
      </c>
      <c r="U41" s="13">
        <f>IF(T41&lt;&gt;"",T41*0.47,0)</f>
        <v>9.870000000000001</v>
      </c>
      <c r="V41" s="6">
        <v>2429</v>
      </c>
      <c r="W41" s="6">
        <v>133</v>
      </c>
      <c r="X41" s="7" t="s">
        <v>528</v>
      </c>
      <c r="Y41" s="15">
        <v>41464</v>
      </c>
      <c r="Z41" s="16">
        <v>41541</v>
      </c>
      <c r="AA41" s="7">
        <v>3</v>
      </c>
      <c r="AB41" s="7">
        <v>6</v>
      </c>
      <c r="AC41" s="7">
        <v>0</v>
      </c>
      <c r="AD41" s="7">
        <v>0</v>
      </c>
      <c r="AE41" s="7">
        <v>0</v>
      </c>
      <c r="AF41" s="7">
        <v>6</v>
      </c>
      <c r="AG41" s="7">
        <v>1.18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ht="12.75">
      <c r="A42" s="5" t="s">
        <v>529</v>
      </c>
      <c r="B42" s="6" t="s">
        <v>72</v>
      </c>
      <c r="C42" s="6" t="s">
        <v>73</v>
      </c>
      <c r="D42" s="6"/>
      <c r="E42" s="5" t="s">
        <v>167</v>
      </c>
      <c r="F42" s="5" t="s">
        <v>74</v>
      </c>
      <c r="G42" s="6" t="s">
        <v>270</v>
      </c>
      <c r="H42" s="5" t="s">
        <v>530</v>
      </c>
      <c r="I42" s="7" t="s">
        <v>270</v>
      </c>
      <c r="J42" s="7" t="s">
        <v>153</v>
      </c>
      <c r="K42" s="7" t="s">
        <v>531</v>
      </c>
      <c r="L42" s="8">
        <v>148001868606775</v>
      </c>
      <c r="M42" s="6" t="s">
        <v>532</v>
      </c>
      <c r="N42" s="9">
        <v>40685</v>
      </c>
      <c r="O42" s="7" t="s">
        <v>60</v>
      </c>
      <c r="P42" s="7" t="s">
        <v>61</v>
      </c>
      <c r="Q42" s="7" t="s">
        <v>62</v>
      </c>
      <c r="R42" s="6">
        <v>318</v>
      </c>
      <c r="S42" s="11">
        <f>IF(R42&lt;&gt;"",R42*0.79,0)</f>
        <v>251.22</v>
      </c>
      <c r="T42" s="12">
        <v>74</v>
      </c>
      <c r="U42" s="13">
        <f>IF(T42&lt;&gt;"",T42*0.47,0)</f>
        <v>34.78</v>
      </c>
      <c r="V42" s="6">
        <v>1914</v>
      </c>
      <c r="W42" s="6">
        <v>70</v>
      </c>
      <c r="X42" s="14" t="s">
        <v>533</v>
      </c>
      <c r="Y42" s="15">
        <v>41464</v>
      </c>
      <c r="Z42" s="16">
        <v>41547</v>
      </c>
      <c r="AA42" s="7">
        <v>81</v>
      </c>
      <c r="AB42" s="7">
        <v>91</v>
      </c>
      <c r="AC42" s="7">
        <v>24</v>
      </c>
      <c r="AD42" s="7">
        <v>1</v>
      </c>
      <c r="AE42" s="7">
        <v>7</v>
      </c>
      <c r="AF42" s="7">
        <v>84</v>
      </c>
      <c r="AG42" s="7">
        <v>2.43</v>
      </c>
      <c r="AH42" s="6" t="s">
        <v>534</v>
      </c>
      <c r="AI42" s="6" t="s">
        <v>535</v>
      </c>
      <c r="AJ42" s="6" t="s">
        <v>136</v>
      </c>
      <c r="AK42" s="6" t="s">
        <v>536</v>
      </c>
      <c r="AL42" s="6" t="s">
        <v>537</v>
      </c>
      <c r="AM42" s="6" t="s">
        <v>538</v>
      </c>
      <c r="AN42" s="6" t="s">
        <v>539</v>
      </c>
      <c r="AO42" s="6" t="s">
        <v>540</v>
      </c>
      <c r="AP42" s="6" t="s">
        <v>541</v>
      </c>
      <c r="AQ42" s="6" t="s">
        <v>542</v>
      </c>
      <c r="AR42" s="6" t="s">
        <v>543</v>
      </c>
      <c r="AS42" s="6" t="s">
        <v>544</v>
      </c>
      <c r="AT42" s="6" t="s">
        <v>545</v>
      </c>
      <c r="AU42" s="6"/>
      <c r="AV42" s="6"/>
      <c r="AW42" s="6"/>
      <c r="AX42" s="6"/>
      <c r="AY42" s="6"/>
      <c r="AZ42" s="6"/>
    </row>
    <row r="43" spans="1:52" ht="12.75">
      <c r="A43" s="5" t="s">
        <v>546</v>
      </c>
      <c r="B43" s="6" t="s">
        <v>72</v>
      </c>
      <c r="C43" s="6" t="s">
        <v>73</v>
      </c>
      <c r="D43" s="6"/>
      <c r="E43" s="5" t="s">
        <v>90</v>
      </c>
      <c r="F43" s="5" t="s">
        <v>53</v>
      </c>
      <c r="G43" s="6" t="s">
        <v>547</v>
      </c>
      <c r="H43" s="5" t="s">
        <v>548</v>
      </c>
      <c r="I43" s="7" t="s">
        <v>547</v>
      </c>
      <c r="J43" s="7" t="s">
        <v>56</v>
      </c>
      <c r="K43" s="7" t="s">
        <v>549</v>
      </c>
      <c r="L43" s="8">
        <v>100673213399099</v>
      </c>
      <c r="M43" s="6" t="s">
        <v>550</v>
      </c>
      <c r="N43" s="9">
        <v>40989</v>
      </c>
      <c r="O43" s="7" t="s">
        <v>84</v>
      </c>
      <c r="P43" s="7" t="s">
        <v>85</v>
      </c>
      <c r="Q43" s="7" t="s">
        <v>62</v>
      </c>
      <c r="R43" s="10">
        <v>1133</v>
      </c>
      <c r="S43" s="11">
        <f>IF(R43&lt;&gt;"",R43*0.79,0)</f>
        <v>895.07</v>
      </c>
      <c r="T43" s="12">
        <v>55</v>
      </c>
      <c r="U43" s="13">
        <f>IF(T43&lt;&gt;"",T43*0.47,0)</f>
        <v>25.85</v>
      </c>
      <c r="V43" s="6">
        <v>2846</v>
      </c>
      <c r="W43" s="6">
        <v>99</v>
      </c>
      <c r="X43" s="7" t="s">
        <v>551</v>
      </c>
      <c r="Y43" s="15">
        <v>41465</v>
      </c>
      <c r="Z43" s="16">
        <v>41544</v>
      </c>
      <c r="AA43" s="7">
        <v>9</v>
      </c>
      <c r="AB43" s="7">
        <v>52</v>
      </c>
      <c r="AC43" s="7">
        <v>0</v>
      </c>
      <c r="AD43" s="7">
        <v>3</v>
      </c>
      <c r="AE43" s="7">
        <v>0</v>
      </c>
      <c r="AF43" s="7">
        <v>52</v>
      </c>
      <c r="AG43" s="7">
        <v>0.49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ht="12.75">
      <c r="A44" s="5" t="s">
        <v>552</v>
      </c>
      <c r="B44" s="6" t="s">
        <v>72</v>
      </c>
      <c r="C44" s="6" t="s">
        <v>73</v>
      </c>
      <c r="D44" s="6"/>
      <c r="E44" s="5" t="s">
        <v>52</v>
      </c>
      <c r="F44" s="5" t="s">
        <v>281</v>
      </c>
      <c r="G44" s="6" t="s">
        <v>553</v>
      </c>
      <c r="H44" s="5" t="s">
        <v>554</v>
      </c>
      <c r="I44" s="7" t="s">
        <v>553</v>
      </c>
      <c r="J44" s="7" t="s">
        <v>56</v>
      </c>
      <c r="K44" s="7" t="s">
        <v>555</v>
      </c>
      <c r="L44" s="8">
        <v>137888539574338</v>
      </c>
      <c r="M44" s="6" t="s">
        <v>556</v>
      </c>
      <c r="N44" s="9">
        <v>40373</v>
      </c>
      <c r="O44" s="7" t="s">
        <v>84</v>
      </c>
      <c r="P44" s="7" t="s">
        <v>85</v>
      </c>
      <c r="Q44" s="7" t="s">
        <v>62</v>
      </c>
      <c r="R44" s="10">
        <v>19426</v>
      </c>
      <c r="S44" s="11">
        <f>IF(R44&lt;&gt;"",R44*0.79,0)</f>
        <v>15346.54</v>
      </c>
      <c r="T44" s="12">
        <v>664</v>
      </c>
      <c r="U44" s="13">
        <f>IF(T44&lt;&gt;"",T44*0.47,0)</f>
        <v>312.08000000000004</v>
      </c>
      <c r="V44" s="6">
        <v>5583</v>
      </c>
      <c r="W44" s="6">
        <v>241</v>
      </c>
      <c r="X44" s="14" t="s">
        <v>557</v>
      </c>
      <c r="Y44" s="15">
        <v>41470</v>
      </c>
      <c r="Z44" s="16">
        <v>41544</v>
      </c>
      <c r="AA44" s="7">
        <v>7</v>
      </c>
      <c r="AB44" s="7">
        <v>16</v>
      </c>
      <c r="AC44" s="7">
        <v>0</v>
      </c>
      <c r="AD44" s="7">
        <v>0</v>
      </c>
      <c r="AE44" s="7">
        <v>0</v>
      </c>
      <c r="AF44" s="7">
        <v>16</v>
      </c>
      <c r="AG44" s="7">
        <v>4.49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ht="12.75">
      <c r="A45" s="5" t="s">
        <v>558</v>
      </c>
      <c r="B45" s="6" t="s">
        <v>72</v>
      </c>
      <c r="C45" s="6" t="s">
        <v>73</v>
      </c>
      <c r="D45" s="6"/>
      <c r="E45" s="5" t="s">
        <v>52</v>
      </c>
      <c r="F45" s="5" t="s">
        <v>281</v>
      </c>
      <c r="G45" s="6"/>
      <c r="H45" s="5" t="s">
        <v>559</v>
      </c>
      <c r="I45" s="7"/>
      <c r="J45" s="7"/>
      <c r="K45" s="7" t="s">
        <v>560</v>
      </c>
      <c r="L45" s="8">
        <v>100003553843915</v>
      </c>
      <c r="M45" s="6" t="s">
        <v>561</v>
      </c>
      <c r="N45" s="9">
        <v>41388</v>
      </c>
      <c r="O45" s="7" t="s">
        <v>113</v>
      </c>
      <c r="P45" s="7" t="s">
        <v>114</v>
      </c>
      <c r="Q45" s="7" t="s">
        <v>62</v>
      </c>
      <c r="R45" s="10">
        <v>8975</v>
      </c>
      <c r="S45" s="11">
        <f>IF(R45&lt;&gt;"",R45*0.79,0)</f>
        <v>7090.25</v>
      </c>
      <c r="T45" s="12">
        <v>271</v>
      </c>
      <c r="U45" s="13">
        <f>IF(T45&lt;&gt;"",T45*0.47,0)</f>
        <v>127.37</v>
      </c>
      <c r="V45" s="6">
        <v>1891</v>
      </c>
      <c r="W45" s="6"/>
      <c r="X45" s="14" t="s">
        <v>562</v>
      </c>
      <c r="Y45" s="15">
        <v>41439</v>
      </c>
      <c r="Z45" s="16">
        <v>41544</v>
      </c>
      <c r="AA45" s="7">
        <v>13</v>
      </c>
      <c r="AB45" s="7">
        <v>16</v>
      </c>
      <c r="AC45" s="7">
        <v>0</v>
      </c>
      <c r="AD45" s="7">
        <v>0</v>
      </c>
      <c r="AE45" s="7">
        <v>0</v>
      </c>
      <c r="AF45" s="7">
        <v>16</v>
      </c>
      <c r="AG45" s="7">
        <v>1.1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ht="12.75">
      <c r="A46" s="5" t="s">
        <v>563</v>
      </c>
      <c r="B46" s="6" t="s">
        <v>72</v>
      </c>
      <c r="C46" s="6"/>
      <c r="D46" s="6"/>
      <c r="E46" s="5" t="s">
        <v>52</v>
      </c>
      <c r="F46" s="5" t="s">
        <v>74</v>
      </c>
      <c r="G46" s="6"/>
      <c r="H46" s="5" t="s">
        <v>564</v>
      </c>
      <c r="I46" s="7"/>
      <c r="J46" s="7"/>
      <c r="K46" s="7" t="s">
        <v>565</v>
      </c>
      <c r="L46" s="8" t="s">
        <v>566</v>
      </c>
      <c r="M46" s="18" t="s">
        <v>567</v>
      </c>
      <c r="N46" s="9">
        <v>39840</v>
      </c>
      <c r="O46" s="7" t="s">
        <v>113</v>
      </c>
      <c r="P46" s="7" t="s">
        <v>114</v>
      </c>
      <c r="Q46" s="7" t="s">
        <v>62</v>
      </c>
      <c r="R46" s="10">
        <v>7803</v>
      </c>
      <c r="S46" s="11">
        <f>IF(R46&lt;&gt;"",R46*0.79,0)</f>
        <v>6164.37</v>
      </c>
      <c r="T46" s="12">
        <v>260</v>
      </c>
      <c r="U46" s="13">
        <f>IF(T46&lt;&gt;"",T46*0.47,0)</f>
        <v>122.2</v>
      </c>
      <c r="V46" s="6">
        <v>4260</v>
      </c>
      <c r="W46" s="6"/>
      <c r="X46" s="14" t="s">
        <v>568</v>
      </c>
      <c r="Y46" s="15">
        <v>41465</v>
      </c>
      <c r="Z46" s="16">
        <v>41547</v>
      </c>
      <c r="AA46" s="7">
        <v>11</v>
      </c>
      <c r="AB46" s="7">
        <v>23</v>
      </c>
      <c r="AC46" s="7">
        <v>9</v>
      </c>
      <c r="AD46" s="7">
        <v>1</v>
      </c>
      <c r="AE46" s="7">
        <v>1</v>
      </c>
      <c r="AF46" s="7">
        <v>22</v>
      </c>
      <c r="AG46" s="7">
        <v>1.28</v>
      </c>
      <c r="AH46" s="6" t="s">
        <v>569</v>
      </c>
      <c r="AI46" s="6" t="s">
        <v>570</v>
      </c>
      <c r="AJ46" s="6" t="s">
        <v>571</v>
      </c>
      <c r="AK46" s="6" t="s">
        <v>499</v>
      </c>
      <c r="AL46" s="6" t="s">
        <v>572</v>
      </c>
      <c r="AM46" s="6" t="s">
        <v>573</v>
      </c>
      <c r="AN46" s="6" t="s">
        <v>574</v>
      </c>
      <c r="AO46" s="6" t="s">
        <v>575</v>
      </c>
      <c r="AP46" s="6" t="s">
        <v>576</v>
      </c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ht="12.75">
      <c r="A47" s="5" t="s">
        <v>577</v>
      </c>
      <c r="B47" s="6" t="s">
        <v>72</v>
      </c>
      <c r="C47" s="6" t="s">
        <v>73</v>
      </c>
      <c r="D47" s="6"/>
      <c r="E47" s="5" t="s">
        <v>52</v>
      </c>
      <c r="F47" s="5" t="s">
        <v>281</v>
      </c>
      <c r="G47" s="6" t="s">
        <v>487</v>
      </c>
      <c r="H47" s="5" t="s">
        <v>578</v>
      </c>
      <c r="I47" s="7" t="s">
        <v>487</v>
      </c>
      <c r="J47" s="7" t="s">
        <v>56</v>
      </c>
      <c r="K47" s="7" t="s">
        <v>579</v>
      </c>
      <c r="L47" s="8">
        <v>608032549221513</v>
      </c>
      <c r="M47" s="6" t="s">
        <v>580</v>
      </c>
      <c r="N47" s="9">
        <v>41458</v>
      </c>
      <c r="O47" s="7" t="s">
        <v>60</v>
      </c>
      <c r="P47" s="7" t="s">
        <v>61</v>
      </c>
      <c r="Q47" s="7" t="s">
        <v>62</v>
      </c>
      <c r="R47" s="10">
        <v>6190</v>
      </c>
      <c r="S47" s="11">
        <f>IF(R47&lt;&gt;"",R47*0.79,0)</f>
        <v>4890.1</v>
      </c>
      <c r="T47" s="12">
        <v>197</v>
      </c>
      <c r="U47" s="13">
        <f>IF(T47&lt;&gt;"",T47*0.47,0)</f>
        <v>92.59</v>
      </c>
      <c r="V47" s="6">
        <v>5269</v>
      </c>
      <c r="W47" s="6">
        <v>60</v>
      </c>
      <c r="X47" s="7" t="s">
        <v>581</v>
      </c>
      <c r="Y47" s="15">
        <v>41464</v>
      </c>
      <c r="Z47" s="16">
        <v>41547</v>
      </c>
      <c r="AA47" s="7">
        <v>2</v>
      </c>
      <c r="AB47" s="7">
        <v>43</v>
      </c>
      <c r="AC47" s="7">
        <v>0</v>
      </c>
      <c r="AD47" s="7">
        <v>1</v>
      </c>
      <c r="AE47" s="7">
        <v>11</v>
      </c>
      <c r="AF47" s="7">
        <v>31</v>
      </c>
      <c r="AG47" s="7">
        <v>1.59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ht="12.75">
      <c r="A48" s="5" t="s">
        <v>582</v>
      </c>
      <c r="B48" s="6" t="s">
        <v>72</v>
      </c>
      <c r="C48" s="6" t="s">
        <v>73</v>
      </c>
      <c r="D48" s="6"/>
      <c r="E48" s="5" t="s">
        <v>90</v>
      </c>
      <c r="F48" s="5" t="s">
        <v>281</v>
      </c>
      <c r="G48" s="6"/>
      <c r="H48" s="5" t="s">
        <v>583</v>
      </c>
      <c r="I48" s="7"/>
      <c r="J48" s="7" t="s">
        <v>56</v>
      </c>
      <c r="K48" s="7" t="s">
        <v>584</v>
      </c>
      <c r="L48" s="8" t="s">
        <v>585</v>
      </c>
      <c r="M48" s="6" t="s">
        <v>586</v>
      </c>
      <c r="N48" s="9">
        <v>40392</v>
      </c>
      <c r="O48" s="7" t="s">
        <v>84</v>
      </c>
      <c r="P48" s="7" t="s">
        <v>164</v>
      </c>
      <c r="Q48" s="7" t="s">
        <v>62</v>
      </c>
      <c r="R48" s="10">
        <v>1243</v>
      </c>
      <c r="S48" s="11">
        <f>IF(R48&lt;&gt;"",R48*0.79,0)</f>
        <v>981.97</v>
      </c>
      <c r="T48" s="12">
        <v>34</v>
      </c>
      <c r="U48" s="13">
        <f>IF(T48&lt;&gt;"",T48*0.47,0)</f>
        <v>15.98</v>
      </c>
      <c r="V48" s="6">
        <v>3597</v>
      </c>
      <c r="W48" s="6">
        <v>133</v>
      </c>
      <c r="X48" s="7" t="s">
        <v>587</v>
      </c>
      <c r="Y48" s="15">
        <v>41464</v>
      </c>
      <c r="Z48" s="16">
        <v>41547</v>
      </c>
      <c r="AA48" s="7">
        <v>21</v>
      </c>
      <c r="AB48" s="7">
        <v>231</v>
      </c>
      <c r="AC48" s="7">
        <v>0</v>
      </c>
      <c r="AD48" s="7">
        <v>3</v>
      </c>
      <c r="AE48" s="7">
        <v>11</v>
      </c>
      <c r="AF48" s="7">
        <v>220</v>
      </c>
      <c r="AG48" s="7">
        <v>1.48</v>
      </c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ht="12.75">
      <c r="A49" s="5" t="s">
        <v>588</v>
      </c>
      <c r="B49" s="6" t="s">
        <v>72</v>
      </c>
      <c r="C49" s="6" t="s">
        <v>73</v>
      </c>
      <c r="D49" s="6"/>
      <c r="E49" s="5" t="s">
        <v>52</v>
      </c>
      <c r="F49" s="5" t="s">
        <v>281</v>
      </c>
      <c r="G49" s="6" t="s">
        <v>589</v>
      </c>
      <c r="H49" s="5" t="s">
        <v>590</v>
      </c>
      <c r="I49" s="7" t="s">
        <v>589</v>
      </c>
      <c r="J49" s="7" t="s">
        <v>56</v>
      </c>
      <c r="K49" s="7" t="s">
        <v>591</v>
      </c>
      <c r="L49" s="8" t="s">
        <v>592</v>
      </c>
      <c r="M49" s="6" t="s">
        <v>593</v>
      </c>
      <c r="N49" s="9">
        <v>41403</v>
      </c>
      <c r="O49" s="7" t="s">
        <v>60</v>
      </c>
      <c r="P49" s="7" t="s">
        <v>61</v>
      </c>
      <c r="Q49" s="7" t="s">
        <v>62</v>
      </c>
      <c r="R49" s="10">
        <v>51172</v>
      </c>
      <c r="S49" s="11">
        <f>IF(R49&lt;&gt;"",R49*0.79,0)</f>
        <v>40425.880000000005</v>
      </c>
      <c r="T49" s="12">
        <v>1386</v>
      </c>
      <c r="U49" s="13">
        <f>IF(T49&lt;&gt;"",T49*0.47,0)</f>
        <v>651.4200000000001</v>
      </c>
      <c r="V49" s="6">
        <v>6605</v>
      </c>
      <c r="W49" s="6">
        <v>942</v>
      </c>
      <c r="X49" s="14" t="s">
        <v>594</v>
      </c>
      <c r="Y49" s="15">
        <v>41464</v>
      </c>
      <c r="Z49" s="16">
        <v>41547</v>
      </c>
      <c r="AA49" s="7">
        <v>38</v>
      </c>
      <c r="AB49" s="7">
        <v>273</v>
      </c>
      <c r="AC49" s="7">
        <v>0</v>
      </c>
      <c r="AD49" s="7">
        <v>3</v>
      </c>
      <c r="AE49" s="7">
        <v>171</v>
      </c>
      <c r="AF49" s="7">
        <v>98</v>
      </c>
      <c r="AG49" s="7">
        <v>2.31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 t="s">
        <v>436</v>
      </c>
      <c r="AS49" s="6" t="s">
        <v>360</v>
      </c>
      <c r="AT49" s="6" t="s">
        <v>361</v>
      </c>
      <c r="AU49" s="6" t="s">
        <v>344</v>
      </c>
      <c r="AV49" s="6" t="s">
        <v>363</v>
      </c>
      <c r="AW49" s="6" t="s">
        <v>364</v>
      </c>
      <c r="AX49" s="6" t="s">
        <v>365</v>
      </c>
      <c r="AY49" s="6" t="s">
        <v>366</v>
      </c>
      <c r="AZ49" s="6" t="s">
        <v>367</v>
      </c>
    </row>
    <row r="50" spans="1:52" ht="12.75">
      <c r="A50" s="5" t="s">
        <v>595</v>
      </c>
      <c r="B50" s="6" t="s">
        <v>72</v>
      </c>
      <c r="C50" s="6" t="s">
        <v>73</v>
      </c>
      <c r="D50" s="6"/>
      <c r="E50" s="5" t="s">
        <v>244</v>
      </c>
      <c r="F50" s="5" t="s">
        <v>74</v>
      </c>
      <c r="G50" s="6" t="s">
        <v>75</v>
      </c>
      <c r="H50" s="5" t="s">
        <v>596</v>
      </c>
      <c r="I50" s="7" t="s">
        <v>75</v>
      </c>
      <c r="J50" s="7" t="s">
        <v>56</v>
      </c>
      <c r="K50" s="7" t="s">
        <v>597</v>
      </c>
      <c r="L50" s="8">
        <v>151667244977214</v>
      </c>
      <c r="M50" s="6" t="s">
        <v>598</v>
      </c>
      <c r="N50" s="9">
        <v>41180</v>
      </c>
      <c r="O50" s="7" t="s">
        <v>60</v>
      </c>
      <c r="P50" s="7" t="s">
        <v>61</v>
      </c>
      <c r="Q50" s="7" t="s">
        <v>62</v>
      </c>
      <c r="R50" s="10">
        <v>9854</v>
      </c>
      <c r="S50" s="11">
        <f>IF(R50&lt;&gt;"",R50*0.79,0)</f>
        <v>7784.660000000001</v>
      </c>
      <c r="T50" s="12">
        <v>32</v>
      </c>
      <c r="U50" s="13">
        <f>IF(T50&lt;&gt;"",T50*0.47,0)</f>
        <v>15.040000000000001</v>
      </c>
      <c r="V50" s="6">
        <v>6234</v>
      </c>
      <c r="W50" s="6">
        <v>379</v>
      </c>
      <c r="X50" s="7" t="s">
        <v>599</v>
      </c>
      <c r="Y50" s="15">
        <v>41464</v>
      </c>
      <c r="Z50" s="16">
        <v>41547</v>
      </c>
      <c r="AA50" s="7">
        <v>65</v>
      </c>
      <c r="AB50" s="7">
        <v>255</v>
      </c>
      <c r="AC50" s="7">
        <v>1</v>
      </c>
      <c r="AD50" s="7">
        <v>4</v>
      </c>
      <c r="AE50" s="7">
        <v>42</v>
      </c>
      <c r="AF50" s="7">
        <v>212</v>
      </c>
      <c r="AG50" s="7">
        <v>4.13</v>
      </c>
      <c r="AH50" s="6" t="s">
        <v>600</v>
      </c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ht="12.75">
      <c r="A51" s="5" t="s">
        <v>601</v>
      </c>
      <c r="B51" s="6" t="s">
        <v>72</v>
      </c>
      <c r="C51" s="6" t="s">
        <v>73</v>
      </c>
      <c r="D51" s="6"/>
      <c r="E51" s="5" t="s">
        <v>52</v>
      </c>
      <c r="F51" s="5" t="s">
        <v>53</v>
      </c>
      <c r="G51" s="6" t="s">
        <v>185</v>
      </c>
      <c r="H51" s="5" t="s">
        <v>602</v>
      </c>
      <c r="I51" s="7" t="s">
        <v>185</v>
      </c>
      <c r="J51" s="7" t="s">
        <v>56</v>
      </c>
      <c r="K51" s="7" t="s">
        <v>603</v>
      </c>
      <c r="L51" s="8" t="s">
        <v>604</v>
      </c>
      <c r="M51" s="6" t="s">
        <v>605</v>
      </c>
      <c r="N51" s="9">
        <v>40141</v>
      </c>
      <c r="O51" s="7" t="s">
        <v>84</v>
      </c>
      <c r="P51" s="7" t="s">
        <v>85</v>
      </c>
      <c r="Q51" s="7" t="s">
        <v>86</v>
      </c>
      <c r="R51" s="10">
        <v>58440</v>
      </c>
      <c r="S51" s="11">
        <f>IF(R51&lt;&gt;"",R51*0.79,0)</f>
        <v>46167.6</v>
      </c>
      <c r="T51" s="12">
        <v>2096</v>
      </c>
      <c r="U51" s="13">
        <f>IF(T51&lt;&gt;"",T51*0.47,0)</f>
        <v>985.12</v>
      </c>
      <c r="V51" s="6">
        <v>16889</v>
      </c>
      <c r="W51" s="6">
        <v>710</v>
      </c>
      <c r="X51" s="14" t="s">
        <v>606</v>
      </c>
      <c r="Y51" s="15">
        <v>41347</v>
      </c>
      <c r="Z51" s="16">
        <v>41547</v>
      </c>
      <c r="AA51" s="7">
        <v>5</v>
      </c>
      <c r="AB51" s="7">
        <v>81</v>
      </c>
      <c r="AC51" s="7">
        <v>0</v>
      </c>
      <c r="AD51" s="7">
        <v>0</v>
      </c>
      <c r="AE51" s="7">
        <v>0</v>
      </c>
      <c r="AF51" s="7">
        <v>81</v>
      </c>
      <c r="AG51" s="7">
        <v>1.84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ht="12.75">
      <c r="A52" s="5" t="s">
        <v>218</v>
      </c>
      <c r="B52" s="6" t="s">
        <v>72</v>
      </c>
      <c r="C52" s="6" t="s">
        <v>73</v>
      </c>
      <c r="D52" s="6"/>
      <c r="E52" s="5" t="s">
        <v>52</v>
      </c>
      <c r="F52" s="5" t="s">
        <v>53</v>
      </c>
      <c r="G52" s="6"/>
      <c r="H52" s="5" t="s">
        <v>220</v>
      </c>
      <c r="I52" s="7"/>
      <c r="J52" s="7"/>
      <c r="K52" s="7" t="s">
        <v>607</v>
      </c>
      <c r="L52" s="8">
        <v>100004100297402</v>
      </c>
      <c r="M52" s="6" t="s">
        <v>608</v>
      </c>
      <c r="N52" s="9">
        <v>41262</v>
      </c>
      <c r="O52" s="7" t="s">
        <v>113</v>
      </c>
      <c r="P52" s="7" t="s">
        <v>114</v>
      </c>
      <c r="Q52" s="7" t="s">
        <v>62</v>
      </c>
      <c r="R52" s="10">
        <v>16977</v>
      </c>
      <c r="S52" s="11">
        <f>IF(R52&lt;&gt;"",R52*0.79,0)</f>
        <v>13411.83</v>
      </c>
      <c r="T52" s="12">
        <v>599</v>
      </c>
      <c r="U52" s="13">
        <f>IF(T52&lt;&gt;"",T52*0.47,0)</f>
        <v>281.53000000000003</v>
      </c>
      <c r="V52" s="6">
        <v>370</v>
      </c>
      <c r="W52" s="6"/>
      <c r="X52" s="14" t="s">
        <v>609</v>
      </c>
      <c r="Y52" s="15">
        <v>41464</v>
      </c>
      <c r="Z52" s="16">
        <v>41541</v>
      </c>
      <c r="AA52" s="7">
        <v>11</v>
      </c>
      <c r="AB52" s="7">
        <v>32</v>
      </c>
      <c r="AC52" s="7">
        <v>0</v>
      </c>
      <c r="AD52" s="7">
        <v>3</v>
      </c>
      <c r="AE52" s="7">
        <v>0</v>
      </c>
      <c r="AF52" s="7">
        <v>32</v>
      </c>
      <c r="AG52" s="7">
        <v>2.3</v>
      </c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12.75">
      <c r="A53" s="5" t="s">
        <v>610</v>
      </c>
      <c r="B53" s="6" t="s">
        <v>72</v>
      </c>
      <c r="C53" s="6"/>
      <c r="D53" s="6"/>
      <c r="E53" s="5" t="s">
        <v>52</v>
      </c>
      <c r="F53" s="5" t="s">
        <v>74</v>
      </c>
      <c r="G53" s="6"/>
      <c r="H53" s="5" t="s">
        <v>611</v>
      </c>
      <c r="I53" s="7"/>
      <c r="J53" s="7" t="s">
        <v>56</v>
      </c>
      <c r="K53" s="7" t="s">
        <v>612</v>
      </c>
      <c r="L53" s="8">
        <v>118088171715931</v>
      </c>
      <c r="M53" s="6" t="s">
        <v>613</v>
      </c>
      <c r="N53" s="9">
        <v>41358</v>
      </c>
      <c r="O53" s="7" t="s">
        <v>60</v>
      </c>
      <c r="P53" s="7" t="s">
        <v>61</v>
      </c>
      <c r="Q53" s="7" t="s">
        <v>62</v>
      </c>
      <c r="R53" s="10">
        <v>35450</v>
      </c>
      <c r="S53" s="11">
        <f>IF(R53&lt;&gt;"",R53*0.79,0)</f>
        <v>28005.5</v>
      </c>
      <c r="T53" s="12">
        <v>874</v>
      </c>
      <c r="U53" s="13">
        <f>IF(T53&lt;&gt;"",T53*0.47,0)</f>
        <v>410.78000000000003</v>
      </c>
      <c r="V53" s="6">
        <v>276</v>
      </c>
      <c r="W53" s="6">
        <v>14</v>
      </c>
      <c r="X53" s="7" t="s">
        <v>614</v>
      </c>
      <c r="Y53" s="15">
        <v>41472</v>
      </c>
      <c r="Z53" s="16">
        <v>41544</v>
      </c>
      <c r="AA53" s="7">
        <v>3</v>
      </c>
      <c r="AB53" s="7">
        <v>20</v>
      </c>
      <c r="AC53" s="7">
        <v>0</v>
      </c>
      <c r="AD53" s="7">
        <v>0</v>
      </c>
      <c r="AE53" s="7">
        <v>11</v>
      </c>
      <c r="AF53" s="7">
        <v>9</v>
      </c>
      <c r="AG53" s="7">
        <v>0.74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.75">
      <c r="A54" s="5" t="s">
        <v>615</v>
      </c>
      <c r="B54" s="6" t="s">
        <v>72</v>
      </c>
      <c r="C54" s="6"/>
      <c r="D54" s="6"/>
      <c r="E54" s="5" t="s">
        <v>244</v>
      </c>
      <c r="F54" s="5" t="s">
        <v>74</v>
      </c>
      <c r="G54" s="6"/>
      <c r="H54" s="5" t="s">
        <v>616</v>
      </c>
      <c r="I54" s="7"/>
      <c r="J54" s="7" t="s">
        <v>617</v>
      </c>
      <c r="K54" s="7" t="s">
        <v>618</v>
      </c>
      <c r="L54" s="8">
        <v>369239089535</v>
      </c>
      <c r="M54" s="6" t="s">
        <v>619</v>
      </c>
      <c r="N54" s="9">
        <v>40253</v>
      </c>
      <c r="O54" s="7" t="s">
        <v>60</v>
      </c>
      <c r="P54" s="7" t="s">
        <v>61</v>
      </c>
      <c r="Q54" s="7" t="s">
        <v>62</v>
      </c>
      <c r="R54" s="10">
        <v>159</v>
      </c>
      <c r="S54" s="11">
        <f>IF(R54&lt;&gt;"",R54*0.79,0)</f>
        <v>125.61</v>
      </c>
      <c r="T54" s="12">
        <v>6</v>
      </c>
      <c r="U54" s="13">
        <f>IF(T54&lt;&gt;"",T54*0.47,0)</f>
        <v>2.8200000000000003</v>
      </c>
      <c r="V54" s="6">
        <v>3479</v>
      </c>
      <c r="W54" s="6">
        <v>7</v>
      </c>
      <c r="X54" s="7"/>
      <c r="Y54" s="15">
        <v>41464</v>
      </c>
      <c r="Z54" s="16">
        <v>41535</v>
      </c>
      <c r="AA54" s="7">
        <v>2</v>
      </c>
      <c r="AB54" s="7">
        <v>5</v>
      </c>
      <c r="AC54" s="7">
        <v>0</v>
      </c>
      <c r="AD54" s="7">
        <v>0</v>
      </c>
      <c r="AE54" s="7">
        <v>3</v>
      </c>
      <c r="AF54" s="7">
        <v>2</v>
      </c>
      <c r="AG54" s="7">
        <v>0.17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12.75">
      <c r="A55" s="5" t="s">
        <v>620</v>
      </c>
      <c r="B55" s="6" t="s">
        <v>72</v>
      </c>
      <c r="C55" s="6"/>
      <c r="D55" s="6"/>
      <c r="E55" s="5" t="s">
        <v>244</v>
      </c>
      <c r="F55" s="5" t="s">
        <v>53</v>
      </c>
      <c r="G55" s="6" t="s">
        <v>75</v>
      </c>
      <c r="H55" s="5" t="s">
        <v>621</v>
      </c>
      <c r="I55" s="7" t="s">
        <v>75</v>
      </c>
      <c r="J55" s="7" t="s">
        <v>56</v>
      </c>
      <c r="K55" s="7" t="s">
        <v>622</v>
      </c>
      <c r="L55" s="8" t="s">
        <v>623</v>
      </c>
      <c r="M55" s="6" t="s">
        <v>624</v>
      </c>
      <c r="N55" s="9">
        <v>40443</v>
      </c>
      <c r="O55" s="7" t="s">
        <v>60</v>
      </c>
      <c r="P55" s="7" t="s">
        <v>61</v>
      </c>
      <c r="Q55" s="7" t="s">
        <v>62</v>
      </c>
      <c r="R55" s="10">
        <v>6635</v>
      </c>
      <c r="S55" s="11">
        <f>IF(R55&lt;&gt;"",R55*0.79,0)</f>
        <v>5241.650000000001</v>
      </c>
      <c r="T55" s="12">
        <v>2</v>
      </c>
      <c r="U55" s="13">
        <f>IF(T55&lt;&gt;"",T55*0.47,0)</f>
        <v>0.9400000000000001</v>
      </c>
      <c r="V55" s="6">
        <v>21934</v>
      </c>
      <c r="W55" s="6">
        <v>485</v>
      </c>
      <c r="X55" s="7"/>
      <c r="Y55" s="15">
        <v>41466</v>
      </c>
      <c r="Z55" s="16">
        <v>41547</v>
      </c>
      <c r="AA55" s="7">
        <v>8</v>
      </c>
      <c r="AB55" s="7">
        <v>285</v>
      </c>
      <c r="AC55" s="7">
        <v>18</v>
      </c>
      <c r="AD55" s="7">
        <v>40</v>
      </c>
      <c r="AE55" s="7">
        <v>63</v>
      </c>
      <c r="AF55" s="7">
        <v>222</v>
      </c>
      <c r="AG55" s="7">
        <v>2.26</v>
      </c>
      <c r="AH55" s="6" t="s">
        <v>625</v>
      </c>
      <c r="AI55" s="6" t="s">
        <v>626</v>
      </c>
      <c r="AJ55" s="6" t="s">
        <v>627</v>
      </c>
      <c r="AK55" s="6" t="s">
        <v>628</v>
      </c>
      <c r="AL55" s="6" t="s">
        <v>629</v>
      </c>
      <c r="AM55" s="6" t="s">
        <v>426</v>
      </c>
      <c r="AN55" s="6" t="s">
        <v>541</v>
      </c>
      <c r="AO55" s="6" t="s">
        <v>206</v>
      </c>
      <c r="AP55" s="6" t="s">
        <v>630</v>
      </c>
      <c r="AQ55" s="6" t="s">
        <v>631</v>
      </c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12.75">
      <c r="A56" s="5" t="s">
        <v>632</v>
      </c>
      <c r="B56" s="6" t="s">
        <v>72</v>
      </c>
      <c r="C56" s="6"/>
      <c r="D56" s="6"/>
      <c r="E56" s="5" t="s">
        <v>90</v>
      </c>
      <c r="F56" s="5" t="s">
        <v>281</v>
      </c>
      <c r="G56" s="6" t="s">
        <v>633</v>
      </c>
      <c r="H56" s="5" t="s">
        <v>634</v>
      </c>
      <c r="I56" s="7" t="s">
        <v>633</v>
      </c>
      <c r="J56" s="7" t="s">
        <v>56</v>
      </c>
      <c r="K56" s="7" t="s">
        <v>635</v>
      </c>
      <c r="L56" s="8" t="s">
        <v>636</v>
      </c>
      <c r="M56" s="6" t="s">
        <v>637</v>
      </c>
      <c r="N56" s="9">
        <v>41429</v>
      </c>
      <c r="O56" s="7" t="s">
        <v>60</v>
      </c>
      <c r="P56" s="7" t="s">
        <v>61</v>
      </c>
      <c r="Q56" s="7" t="s">
        <v>62</v>
      </c>
      <c r="R56" s="10">
        <v>405</v>
      </c>
      <c r="S56" s="11">
        <f>IF(R56&lt;&gt;"",R56*0.79,0)</f>
        <v>319.95</v>
      </c>
      <c r="T56" s="12">
        <v>2</v>
      </c>
      <c r="U56" s="13">
        <f>IF(T56&lt;&gt;"",T56*0.47,0)</f>
        <v>0.9400000000000001</v>
      </c>
      <c r="V56" s="6">
        <v>753</v>
      </c>
      <c r="W56" s="6">
        <v>54</v>
      </c>
      <c r="X56" s="7"/>
      <c r="Y56" s="15">
        <v>41464</v>
      </c>
      <c r="Z56" s="16">
        <v>41547</v>
      </c>
      <c r="AA56" s="7">
        <v>7</v>
      </c>
      <c r="AB56" s="7">
        <v>38</v>
      </c>
      <c r="AC56" s="7">
        <v>0</v>
      </c>
      <c r="AD56" s="7">
        <v>0</v>
      </c>
      <c r="AE56" s="7">
        <v>15</v>
      </c>
      <c r="AF56" s="7">
        <v>22</v>
      </c>
      <c r="AG56" s="7">
        <v>1.15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12.75">
      <c r="A57" s="5" t="s">
        <v>638</v>
      </c>
      <c r="B57" s="6" t="s">
        <v>72</v>
      </c>
      <c r="C57" s="6"/>
      <c r="D57" s="6"/>
      <c r="E57" s="5" t="s">
        <v>52</v>
      </c>
      <c r="F57" s="5" t="s">
        <v>281</v>
      </c>
      <c r="G57" s="6" t="s">
        <v>75</v>
      </c>
      <c r="H57" s="5" t="s">
        <v>639</v>
      </c>
      <c r="I57" s="7" t="s">
        <v>75</v>
      </c>
      <c r="J57" s="7" t="s">
        <v>153</v>
      </c>
      <c r="K57" s="7" t="s">
        <v>640</v>
      </c>
      <c r="L57" s="8">
        <v>361756987201703</v>
      </c>
      <c r="M57" s="6" t="s">
        <v>641</v>
      </c>
      <c r="N57" s="9">
        <v>40991</v>
      </c>
      <c r="O57" s="7" t="s">
        <v>113</v>
      </c>
      <c r="P57" s="7" t="s">
        <v>114</v>
      </c>
      <c r="Q57" s="7" t="s">
        <v>86</v>
      </c>
      <c r="R57" s="10">
        <v>7809</v>
      </c>
      <c r="S57" s="11">
        <f>IF(R57&lt;&gt;"",R57*0.79,0)</f>
        <v>6169.110000000001</v>
      </c>
      <c r="T57" s="12">
        <v>240</v>
      </c>
      <c r="U57" s="13">
        <f>IF(T57&lt;&gt;"",T57*0.47,0)</f>
        <v>112.80000000000001</v>
      </c>
      <c r="V57" s="6">
        <v>12960</v>
      </c>
      <c r="W57" s="6">
        <v>297</v>
      </c>
      <c r="X57" s="7"/>
      <c r="Y57" s="15">
        <v>41465</v>
      </c>
      <c r="Z57" s="16">
        <v>41547</v>
      </c>
      <c r="AA57" s="7">
        <v>0</v>
      </c>
      <c r="AB57" s="7">
        <v>37</v>
      </c>
      <c r="AC57" s="7">
        <v>0</v>
      </c>
      <c r="AD57" s="7">
        <v>3</v>
      </c>
      <c r="AE57" s="7">
        <v>0</v>
      </c>
      <c r="AF57" s="7">
        <v>37</v>
      </c>
      <c r="AG57" s="7">
        <v>0.94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12.75">
      <c r="A58" s="5" t="s">
        <v>642</v>
      </c>
      <c r="B58" s="6" t="s">
        <v>72</v>
      </c>
      <c r="C58" s="6"/>
      <c r="D58" s="6"/>
      <c r="E58" s="5" t="s">
        <v>90</v>
      </c>
      <c r="F58" s="5" t="s">
        <v>281</v>
      </c>
      <c r="G58" s="6" t="s">
        <v>376</v>
      </c>
      <c r="H58" s="5" t="s">
        <v>643</v>
      </c>
      <c r="I58" s="7" t="s">
        <v>376</v>
      </c>
      <c r="J58" s="7" t="s">
        <v>153</v>
      </c>
      <c r="K58" s="7" t="s">
        <v>644</v>
      </c>
      <c r="L58" s="8" t="s">
        <v>645</v>
      </c>
      <c r="M58" s="6" t="s">
        <v>646</v>
      </c>
      <c r="N58" s="9">
        <v>39693</v>
      </c>
      <c r="O58" s="7" t="s">
        <v>84</v>
      </c>
      <c r="P58" s="7" t="s">
        <v>85</v>
      </c>
      <c r="Q58" s="7" t="s">
        <v>62</v>
      </c>
      <c r="R58" s="10">
        <v>9320</v>
      </c>
      <c r="S58" s="11">
        <f>IF(R58&lt;&gt;"",R58*0.79,0)</f>
        <v>7362.8</v>
      </c>
      <c r="T58" s="12">
        <v>83</v>
      </c>
      <c r="U58" s="13">
        <f>IF(T58&lt;&gt;"",T58*0.47,0)</f>
        <v>39.010000000000005</v>
      </c>
      <c r="V58" s="6">
        <v>10020</v>
      </c>
      <c r="W58" s="6">
        <v>268</v>
      </c>
      <c r="X58" s="7"/>
      <c r="Y58" s="15">
        <v>41470</v>
      </c>
      <c r="Z58" s="16">
        <v>41547</v>
      </c>
      <c r="AA58" s="7">
        <v>89</v>
      </c>
      <c r="AB58" s="7">
        <v>151</v>
      </c>
      <c r="AC58" s="7">
        <v>17</v>
      </c>
      <c r="AD58" s="7">
        <v>24</v>
      </c>
      <c r="AE58" s="7">
        <v>0</v>
      </c>
      <c r="AF58" s="7">
        <v>151</v>
      </c>
      <c r="AG58" s="7">
        <v>1.59</v>
      </c>
      <c r="AH58" s="6" t="s">
        <v>647</v>
      </c>
      <c r="AI58" s="6" t="s">
        <v>648</v>
      </c>
      <c r="AJ58" s="6" t="s">
        <v>649</v>
      </c>
      <c r="AK58" s="6" t="s">
        <v>650</v>
      </c>
      <c r="AL58" s="6" t="s">
        <v>651</v>
      </c>
      <c r="AM58" s="6" t="s">
        <v>652</v>
      </c>
      <c r="AN58" s="6" t="s">
        <v>653</v>
      </c>
      <c r="AO58" s="6" t="s">
        <v>654</v>
      </c>
      <c r="AP58" s="6" t="s">
        <v>655</v>
      </c>
      <c r="AQ58" s="6" t="s">
        <v>656</v>
      </c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2.75">
      <c r="A59" s="5" t="s">
        <v>657</v>
      </c>
      <c r="B59" s="6" t="s">
        <v>72</v>
      </c>
      <c r="C59" s="6"/>
      <c r="D59" s="6"/>
      <c r="E59" s="5" t="s">
        <v>90</v>
      </c>
      <c r="F59" s="5" t="s">
        <v>53</v>
      </c>
      <c r="G59" s="6" t="s">
        <v>185</v>
      </c>
      <c r="H59" s="5" t="s">
        <v>658</v>
      </c>
      <c r="I59" s="7" t="s">
        <v>185</v>
      </c>
      <c r="J59" s="7" t="s">
        <v>56</v>
      </c>
      <c r="K59" s="7" t="s">
        <v>659</v>
      </c>
      <c r="L59" s="8">
        <v>130740990274188</v>
      </c>
      <c r="M59" s="6" t="s">
        <v>660</v>
      </c>
      <c r="N59" s="9">
        <v>40324</v>
      </c>
      <c r="O59" s="7" t="s">
        <v>84</v>
      </c>
      <c r="P59" s="7" t="s">
        <v>85</v>
      </c>
      <c r="Q59" s="7" t="s">
        <v>86</v>
      </c>
      <c r="R59" s="10">
        <v>13222</v>
      </c>
      <c r="S59" s="11">
        <f>IF(R59&lt;&gt;"",R59*0.79,0)</f>
        <v>10445.380000000001</v>
      </c>
      <c r="T59" s="12">
        <v>215</v>
      </c>
      <c r="U59" s="13">
        <f>IF(T59&lt;&gt;"",T59*0.47,0)</f>
        <v>101.05000000000001</v>
      </c>
      <c r="V59" s="6">
        <v>13955</v>
      </c>
      <c r="W59" s="6">
        <v>140</v>
      </c>
      <c r="X59" s="7"/>
      <c r="Y59" s="15">
        <v>41464</v>
      </c>
      <c r="Z59" s="16">
        <v>41542</v>
      </c>
      <c r="AA59" s="7">
        <v>38</v>
      </c>
      <c r="AB59" s="7">
        <v>42</v>
      </c>
      <c r="AC59" s="7">
        <v>0</v>
      </c>
      <c r="AD59" s="7">
        <v>0</v>
      </c>
      <c r="AE59" s="7">
        <v>0</v>
      </c>
      <c r="AF59" s="7">
        <v>42</v>
      </c>
      <c r="AG59" s="7">
        <v>1.71</v>
      </c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.75">
      <c r="A60" s="5" t="s">
        <v>661</v>
      </c>
      <c r="B60" s="6" t="s">
        <v>51</v>
      </c>
      <c r="C60" s="6"/>
      <c r="D60" s="6" t="s">
        <v>73</v>
      </c>
      <c r="E60" s="5" t="s">
        <v>52</v>
      </c>
      <c r="F60" s="5" t="s">
        <v>53</v>
      </c>
      <c r="G60" s="6" t="s">
        <v>185</v>
      </c>
      <c r="H60" s="5" t="s">
        <v>662</v>
      </c>
      <c r="I60" s="7" t="s">
        <v>185</v>
      </c>
      <c r="J60" s="7" t="s">
        <v>56</v>
      </c>
      <c r="K60" s="7" t="s">
        <v>663</v>
      </c>
      <c r="L60" s="8">
        <v>171862262872506</v>
      </c>
      <c r="M60" s="6" t="s">
        <v>664</v>
      </c>
      <c r="N60" s="9">
        <v>40787</v>
      </c>
      <c r="O60" s="7" t="s">
        <v>60</v>
      </c>
      <c r="P60" s="7" t="s">
        <v>61</v>
      </c>
      <c r="Q60" s="7" t="s">
        <v>62</v>
      </c>
      <c r="R60" s="10">
        <v>37626</v>
      </c>
      <c r="S60" s="11">
        <f>IF(R60&lt;&gt;"",R60*0.79,0)</f>
        <v>29724.54</v>
      </c>
      <c r="T60" s="12">
        <v>1283</v>
      </c>
      <c r="U60" s="13">
        <f>IF(T60&lt;&gt;"",T60*0.47,0)</f>
        <v>603.01</v>
      </c>
      <c r="V60" s="6">
        <v>40278</v>
      </c>
      <c r="W60" s="6">
        <v>1989</v>
      </c>
      <c r="X60" s="7"/>
      <c r="Y60" s="15">
        <v>41464</v>
      </c>
      <c r="Z60" s="16">
        <v>41547</v>
      </c>
      <c r="AA60" s="7">
        <v>170</v>
      </c>
      <c r="AB60" s="7">
        <v>649</v>
      </c>
      <c r="AC60" s="7">
        <v>0</v>
      </c>
      <c r="AD60" s="7">
        <v>8</v>
      </c>
      <c r="AE60" s="7">
        <v>539</v>
      </c>
      <c r="AF60" s="7">
        <v>99</v>
      </c>
      <c r="AG60" s="7">
        <v>1.91</v>
      </c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 t="s">
        <v>665</v>
      </c>
      <c r="AS60" s="6" t="s">
        <v>470</v>
      </c>
      <c r="AT60" s="6" t="s">
        <v>666</v>
      </c>
      <c r="AU60" s="6" t="s">
        <v>667</v>
      </c>
      <c r="AV60" s="6" t="s">
        <v>668</v>
      </c>
      <c r="AW60" s="6" t="s">
        <v>669</v>
      </c>
      <c r="AX60" s="6" t="s">
        <v>670</v>
      </c>
      <c r="AY60" s="6" t="s">
        <v>363</v>
      </c>
      <c r="AZ60" s="6" t="s">
        <v>671</v>
      </c>
    </row>
    <row r="61" spans="1:52" ht="12.75">
      <c r="A61" s="5" t="s">
        <v>672</v>
      </c>
      <c r="B61" s="6" t="s">
        <v>72</v>
      </c>
      <c r="C61" s="6" t="s">
        <v>73</v>
      </c>
      <c r="D61" s="6"/>
      <c r="E61" s="5" t="s">
        <v>52</v>
      </c>
      <c r="F61" s="5" t="s">
        <v>281</v>
      </c>
      <c r="G61" s="6" t="s">
        <v>673</v>
      </c>
      <c r="H61" s="5" t="s">
        <v>674</v>
      </c>
      <c r="I61" s="7" t="s">
        <v>673</v>
      </c>
      <c r="J61" s="7" t="s">
        <v>153</v>
      </c>
      <c r="K61" s="7" t="s">
        <v>675</v>
      </c>
      <c r="L61" s="8">
        <v>281808934159</v>
      </c>
      <c r="M61" s="6" t="s">
        <v>676</v>
      </c>
      <c r="N61" s="9">
        <v>41255</v>
      </c>
      <c r="O61" s="7" t="s">
        <v>60</v>
      </c>
      <c r="P61" s="7" t="s">
        <v>61</v>
      </c>
      <c r="Q61" s="7" t="s">
        <v>62</v>
      </c>
      <c r="R61" s="10">
        <v>10839</v>
      </c>
      <c r="S61" s="11">
        <f>IF(R61&lt;&gt;"",R61*0.79,0)</f>
        <v>8562.81</v>
      </c>
      <c r="T61" s="12">
        <v>359</v>
      </c>
      <c r="U61" s="13">
        <f>IF(T61&lt;&gt;"",T61*0.47,0)</f>
        <v>168.73000000000002</v>
      </c>
      <c r="V61" s="6">
        <v>10696</v>
      </c>
      <c r="W61" s="6">
        <v>131</v>
      </c>
      <c r="X61" s="14"/>
      <c r="Y61" s="15">
        <v>41464</v>
      </c>
      <c r="Z61" s="16">
        <v>41548</v>
      </c>
      <c r="AA61" s="7">
        <v>206</v>
      </c>
      <c r="AB61" s="7">
        <v>298</v>
      </c>
      <c r="AC61" s="7">
        <v>0</v>
      </c>
      <c r="AD61" s="7">
        <v>8</v>
      </c>
      <c r="AE61" s="7">
        <v>99</v>
      </c>
      <c r="AF61" s="7">
        <v>197</v>
      </c>
      <c r="AG61" s="7">
        <v>9.67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ht="12.75">
      <c r="A62" s="5" t="s">
        <v>677</v>
      </c>
      <c r="B62" s="6" t="s">
        <v>72</v>
      </c>
      <c r="C62" s="6"/>
      <c r="D62" s="6"/>
      <c r="E62" s="5" t="s">
        <v>52</v>
      </c>
      <c r="F62" s="5" t="s">
        <v>53</v>
      </c>
      <c r="G62" s="6" t="s">
        <v>678</v>
      </c>
      <c r="H62" s="5" t="s">
        <v>679</v>
      </c>
      <c r="I62" s="7" t="s">
        <v>678</v>
      </c>
      <c r="J62" s="7" t="s">
        <v>56</v>
      </c>
      <c r="K62" s="7" t="s">
        <v>680</v>
      </c>
      <c r="L62" s="8">
        <v>101132357017</v>
      </c>
      <c r="M62" s="6" t="s">
        <v>681</v>
      </c>
      <c r="N62" s="9">
        <v>40557</v>
      </c>
      <c r="O62" s="7" t="s">
        <v>84</v>
      </c>
      <c r="P62" s="7" t="s">
        <v>85</v>
      </c>
      <c r="Q62" s="7" t="s">
        <v>62</v>
      </c>
      <c r="R62" s="10">
        <v>26542</v>
      </c>
      <c r="S62" s="11">
        <f>IF(R62&lt;&gt;"",R62*0.79,0)</f>
        <v>20968.18</v>
      </c>
      <c r="T62" s="12">
        <v>908</v>
      </c>
      <c r="U62" s="13">
        <f>IF(T62&lt;&gt;"",T62*0.47,0)</f>
        <v>426.76000000000005</v>
      </c>
      <c r="V62" s="6">
        <v>23183</v>
      </c>
      <c r="W62" s="6">
        <v>1858</v>
      </c>
      <c r="X62" s="7"/>
      <c r="Y62" s="15">
        <v>41468</v>
      </c>
      <c r="Z62" s="16">
        <v>41544</v>
      </c>
      <c r="AA62" s="7">
        <v>8</v>
      </c>
      <c r="AB62" s="7">
        <v>35</v>
      </c>
      <c r="AC62" s="7">
        <v>0</v>
      </c>
      <c r="AD62" s="7">
        <v>0</v>
      </c>
      <c r="AE62" s="7">
        <v>0</v>
      </c>
      <c r="AF62" s="7">
        <v>35</v>
      </c>
      <c r="AG62" s="7">
        <v>0.89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1:52" ht="12.75">
      <c r="A63" s="5" t="s">
        <v>682</v>
      </c>
      <c r="B63" s="6" t="s">
        <v>72</v>
      </c>
      <c r="C63" s="6" t="s">
        <v>73</v>
      </c>
      <c r="D63" s="6"/>
      <c r="E63" s="5" t="s">
        <v>244</v>
      </c>
      <c r="F63" s="5" t="s">
        <v>74</v>
      </c>
      <c r="G63" s="6" t="s">
        <v>683</v>
      </c>
      <c r="H63" s="5" t="s">
        <v>684</v>
      </c>
      <c r="I63" s="7" t="s">
        <v>683</v>
      </c>
      <c r="J63" s="7" t="s">
        <v>170</v>
      </c>
      <c r="K63" s="7" t="s">
        <v>685</v>
      </c>
      <c r="L63" s="8">
        <v>119287587254</v>
      </c>
      <c r="M63" s="6" t="s">
        <v>686</v>
      </c>
      <c r="N63" s="9">
        <v>40073</v>
      </c>
      <c r="O63" s="7" t="s">
        <v>60</v>
      </c>
      <c r="P63" s="7" t="s">
        <v>61</v>
      </c>
      <c r="Q63" s="7" t="s">
        <v>62</v>
      </c>
      <c r="R63" s="10">
        <v>1583</v>
      </c>
      <c r="S63" s="11">
        <f>IF(R63&lt;&gt;"",R63*0.79,0)</f>
        <v>1250.5700000000002</v>
      </c>
      <c r="T63" s="12">
        <v>17</v>
      </c>
      <c r="U63" s="13">
        <f>IF(T63&lt;&gt;"",T63*0.47,0)</f>
        <v>7.99</v>
      </c>
      <c r="V63" s="6">
        <v>1339</v>
      </c>
      <c r="W63" s="6">
        <v>32</v>
      </c>
      <c r="X63" s="7"/>
      <c r="Y63" s="15">
        <v>41422</v>
      </c>
      <c r="Z63" s="16">
        <v>41545</v>
      </c>
      <c r="AA63" s="7">
        <v>1</v>
      </c>
      <c r="AB63" s="7">
        <v>38</v>
      </c>
      <c r="AC63" s="7">
        <v>0</v>
      </c>
      <c r="AD63" s="7">
        <v>0</v>
      </c>
      <c r="AE63" s="7">
        <v>34</v>
      </c>
      <c r="AF63" s="7">
        <v>2</v>
      </c>
      <c r="AG63" s="7">
        <v>0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12.75">
      <c r="A64" s="5" t="s">
        <v>687</v>
      </c>
      <c r="B64" s="6" t="s">
        <v>72</v>
      </c>
      <c r="C64" s="6"/>
      <c r="D64" s="6"/>
      <c r="E64" s="5" t="s">
        <v>244</v>
      </c>
      <c r="F64" s="5" t="s">
        <v>74</v>
      </c>
      <c r="G64" s="6"/>
      <c r="H64" s="5" t="s">
        <v>688</v>
      </c>
      <c r="I64" s="7"/>
      <c r="J64" s="7" t="s">
        <v>56</v>
      </c>
      <c r="K64" s="7" t="s">
        <v>687</v>
      </c>
      <c r="L64" s="19">
        <v>199806240169426</v>
      </c>
      <c r="M64" s="6" t="s">
        <v>689</v>
      </c>
      <c r="N64" s="9">
        <v>41411</v>
      </c>
      <c r="O64" s="7" t="s">
        <v>84</v>
      </c>
      <c r="P64" s="7" t="s">
        <v>164</v>
      </c>
      <c r="Q64" s="7" t="s">
        <v>62</v>
      </c>
      <c r="R64" s="10">
        <v>462</v>
      </c>
      <c r="S64" s="11">
        <f>IF(R64&lt;&gt;"",R64*0.79,0)</f>
        <v>364.98</v>
      </c>
      <c r="T64" s="10"/>
      <c r="U64" s="13">
        <f>IF(T64&lt;&gt;"",T64*0.47,0)</f>
        <v>0</v>
      </c>
      <c r="V64" s="6">
        <v>294</v>
      </c>
      <c r="W64" s="6">
        <v>5</v>
      </c>
      <c r="X64" s="14"/>
      <c r="Y64" s="15">
        <v>41473</v>
      </c>
      <c r="Z64" s="16">
        <v>41546</v>
      </c>
      <c r="AA64" s="7">
        <v>4</v>
      </c>
      <c r="AB64" s="7">
        <v>14</v>
      </c>
      <c r="AC64" s="7">
        <v>0</v>
      </c>
      <c r="AD64" s="7">
        <v>0</v>
      </c>
      <c r="AE64" s="7">
        <v>6</v>
      </c>
      <c r="AF64" s="7">
        <v>8</v>
      </c>
      <c r="AG64" s="7">
        <v>2.5300000000000002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12.75">
      <c r="A65" s="5" t="s">
        <v>690</v>
      </c>
      <c r="B65" s="6" t="s">
        <v>72</v>
      </c>
      <c r="C65" s="6" t="s">
        <v>73</v>
      </c>
      <c r="D65" s="6"/>
      <c r="E65" s="5" t="s">
        <v>90</v>
      </c>
      <c r="F65" s="5" t="s">
        <v>53</v>
      </c>
      <c r="G65" s="6" t="s">
        <v>185</v>
      </c>
      <c r="H65" s="5" t="s">
        <v>691</v>
      </c>
      <c r="I65" s="7" t="s">
        <v>185</v>
      </c>
      <c r="J65" s="7" t="s">
        <v>56</v>
      </c>
      <c r="K65" s="7" t="s">
        <v>692</v>
      </c>
      <c r="L65" s="8" t="s">
        <v>693</v>
      </c>
      <c r="M65" s="6" t="s">
        <v>694</v>
      </c>
      <c r="N65" s="9">
        <v>41467</v>
      </c>
      <c r="O65" s="7" t="s">
        <v>84</v>
      </c>
      <c r="P65" s="7" t="s">
        <v>85</v>
      </c>
      <c r="Q65" s="7" t="s">
        <v>62</v>
      </c>
      <c r="R65" s="10">
        <v>1785</v>
      </c>
      <c r="S65" s="11">
        <f>IF(R65&lt;&gt;"",R65*0.79,0)</f>
        <v>1410.15</v>
      </c>
      <c r="T65" s="12">
        <v>34</v>
      </c>
      <c r="U65" s="13">
        <f>IF(T65&lt;&gt;"",T65*0.47,0)</f>
        <v>15.98</v>
      </c>
      <c r="V65" s="6">
        <v>826</v>
      </c>
      <c r="W65" s="6">
        <v>23</v>
      </c>
      <c r="X65" s="14"/>
      <c r="Y65" s="15">
        <v>41464</v>
      </c>
      <c r="Z65" s="16">
        <v>41535</v>
      </c>
      <c r="AA65" s="7">
        <v>8</v>
      </c>
      <c r="AB65" s="7">
        <v>15</v>
      </c>
      <c r="AC65" s="7">
        <v>0</v>
      </c>
      <c r="AD65" s="7">
        <v>0</v>
      </c>
      <c r="AE65" s="7">
        <v>0</v>
      </c>
      <c r="AF65" s="7">
        <v>15</v>
      </c>
      <c r="AG65" s="7">
        <v>1.89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12.75">
      <c r="A66" s="5" t="s">
        <v>695</v>
      </c>
      <c r="B66" s="6" t="s">
        <v>72</v>
      </c>
      <c r="C66" s="6"/>
      <c r="D66" s="6"/>
      <c r="E66" s="5" t="s">
        <v>52</v>
      </c>
      <c r="F66" s="5" t="s">
        <v>281</v>
      </c>
      <c r="G66" s="6" t="s">
        <v>696</v>
      </c>
      <c r="H66" s="5" t="s">
        <v>697</v>
      </c>
      <c r="I66" s="7" t="s">
        <v>696</v>
      </c>
      <c r="J66" s="7" t="s">
        <v>56</v>
      </c>
      <c r="K66" s="7" t="s">
        <v>698</v>
      </c>
      <c r="L66" s="8" t="s">
        <v>699</v>
      </c>
      <c r="M66" s="6" t="s">
        <v>700</v>
      </c>
      <c r="N66" s="9">
        <v>40554</v>
      </c>
      <c r="O66" s="7" t="s">
        <v>84</v>
      </c>
      <c r="P66" s="7" t="s">
        <v>85</v>
      </c>
      <c r="Q66" s="7" t="s">
        <v>86</v>
      </c>
      <c r="R66" s="10">
        <v>56305</v>
      </c>
      <c r="S66" s="11">
        <f>IF(R66&lt;&gt;"",R66*0.79,0)</f>
        <v>44480.950000000004</v>
      </c>
      <c r="T66" s="12">
        <v>1539</v>
      </c>
      <c r="U66" s="13">
        <f>IF(T66&lt;&gt;"",T66*0.47,0)</f>
        <v>723.33</v>
      </c>
      <c r="V66" s="6">
        <v>20706</v>
      </c>
      <c r="W66" s="6">
        <v>715</v>
      </c>
      <c r="X66" s="7"/>
      <c r="Y66" s="15">
        <v>41472</v>
      </c>
      <c r="Z66" s="16">
        <v>41547</v>
      </c>
      <c r="AA66" s="7">
        <v>1</v>
      </c>
      <c r="AB66" s="7">
        <v>51</v>
      </c>
      <c r="AC66" s="7">
        <v>0</v>
      </c>
      <c r="AD66" s="7">
        <v>0</v>
      </c>
      <c r="AE66" s="7">
        <v>0</v>
      </c>
      <c r="AF66" s="7">
        <v>51</v>
      </c>
      <c r="AG66" s="7">
        <v>1.89</v>
      </c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12.75">
      <c r="A67" s="5" t="s">
        <v>701</v>
      </c>
      <c r="B67" s="6" t="s">
        <v>72</v>
      </c>
      <c r="C67" s="6"/>
      <c r="D67" s="6"/>
      <c r="E67" s="5" t="s">
        <v>52</v>
      </c>
      <c r="F67" s="5" t="s">
        <v>281</v>
      </c>
      <c r="G67" s="6" t="s">
        <v>702</v>
      </c>
      <c r="H67" s="5" t="s">
        <v>703</v>
      </c>
      <c r="I67" s="7" t="s">
        <v>702</v>
      </c>
      <c r="J67" s="7" t="s">
        <v>170</v>
      </c>
      <c r="K67" s="7" t="s">
        <v>704</v>
      </c>
      <c r="L67" s="8" t="s">
        <v>705</v>
      </c>
      <c r="M67" s="6" t="s">
        <v>706</v>
      </c>
      <c r="N67" s="9">
        <v>40122</v>
      </c>
      <c r="O67" s="7" t="s">
        <v>84</v>
      </c>
      <c r="P67" s="7" t="s">
        <v>164</v>
      </c>
      <c r="Q67" s="7" t="s">
        <v>86</v>
      </c>
      <c r="R67" s="10">
        <v>31467</v>
      </c>
      <c r="S67" s="11">
        <f>IF(R67&lt;&gt;"",R67*0.79,0)</f>
        <v>24858.93</v>
      </c>
      <c r="T67" s="12">
        <v>827</v>
      </c>
      <c r="U67" s="13">
        <f>IF(T67&lt;&gt;"",T67*0.47,0)</f>
        <v>388.69</v>
      </c>
      <c r="V67" s="6">
        <v>9800</v>
      </c>
      <c r="W67" s="6">
        <v>67</v>
      </c>
      <c r="X67" s="7"/>
      <c r="Y67" s="15">
        <v>41464</v>
      </c>
      <c r="Z67" s="16">
        <v>41542</v>
      </c>
      <c r="AA67" s="7">
        <v>1</v>
      </c>
      <c r="AB67" s="7">
        <v>23</v>
      </c>
      <c r="AC67" s="7">
        <v>0</v>
      </c>
      <c r="AD67" s="7">
        <v>0</v>
      </c>
      <c r="AE67" s="7">
        <v>0</v>
      </c>
      <c r="AF67" s="7">
        <v>23</v>
      </c>
      <c r="AG67" s="7">
        <v>4.21</v>
      </c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12.75">
      <c r="A68" s="5" t="s">
        <v>657</v>
      </c>
      <c r="B68" s="6" t="s">
        <v>72</v>
      </c>
      <c r="C68" s="6"/>
      <c r="D68" s="6"/>
      <c r="E68" s="5" t="s">
        <v>90</v>
      </c>
      <c r="F68" s="5" t="s">
        <v>53</v>
      </c>
      <c r="G68" s="6" t="s">
        <v>185</v>
      </c>
      <c r="H68" s="5" t="s">
        <v>658</v>
      </c>
      <c r="I68" s="7" t="s">
        <v>185</v>
      </c>
      <c r="J68" s="7" t="s">
        <v>56</v>
      </c>
      <c r="K68" s="7" t="s">
        <v>707</v>
      </c>
      <c r="L68" s="8" t="s">
        <v>708</v>
      </c>
      <c r="M68" s="6" t="s">
        <v>709</v>
      </c>
      <c r="N68" s="9">
        <v>40323</v>
      </c>
      <c r="O68" s="7" t="s">
        <v>84</v>
      </c>
      <c r="P68" s="7" t="s">
        <v>85</v>
      </c>
      <c r="Q68" s="7" t="s">
        <v>86</v>
      </c>
      <c r="R68" s="10">
        <v>13221</v>
      </c>
      <c r="S68" s="11">
        <f>IF(R68&lt;&gt;"",R68*0.79,0)</f>
        <v>10444.59</v>
      </c>
      <c r="T68" s="12">
        <v>215</v>
      </c>
      <c r="U68" s="13">
        <f>IF(T68&lt;&gt;"",T68*0.47,0)</f>
        <v>101.05000000000001</v>
      </c>
      <c r="V68" s="6">
        <v>3853</v>
      </c>
      <c r="W68" s="6">
        <v>44</v>
      </c>
      <c r="X68" s="7"/>
      <c r="Y68" s="15">
        <v>41464</v>
      </c>
      <c r="Z68" s="16">
        <v>41541</v>
      </c>
      <c r="AA68" s="7">
        <v>8</v>
      </c>
      <c r="AB68" s="7">
        <v>9</v>
      </c>
      <c r="AC68" s="7">
        <v>0</v>
      </c>
      <c r="AD68" s="7">
        <v>0</v>
      </c>
      <c r="AE68" s="7">
        <v>0</v>
      </c>
      <c r="AF68" s="7">
        <v>9</v>
      </c>
      <c r="AG68" s="7">
        <v>1.44</v>
      </c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52" ht="12.75">
      <c r="A69" s="5" t="s">
        <v>710</v>
      </c>
      <c r="B69" s="6" t="s">
        <v>72</v>
      </c>
      <c r="C69" s="6"/>
      <c r="D69" s="6"/>
      <c r="E69" s="5" t="s">
        <v>52</v>
      </c>
      <c r="F69" s="5" t="s">
        <v>281</v>
      </c>
      <c r="G69" s="6" t="s">
        <v>711</v>
      </c>
      <c r="H69" s="5" t="s">
        <v>712</v>
      </c>
      <c r="I69" s="7" t="s">
        <v>711</v>
      </c>
      <c r="J69" s="7" t="s">
        <v>56</v>
      </c>
      <c r="K69" s="7" t="s">
        <v>713</v>
      </c>
      <c r="L69" s="8">
        <v>159144157438540</v>
      </c>
      <c r="M69" s="6" t="s">
        <v>714</v>
      </c>
      <c r="N69" s="9">
        <v>40451</v>
      </c>
      <c r="O69" s="7" t="s">
        <v>60</v>
      </c>
      <c r="P69" s="7" t="s">
        <v>61</v>
      </c>
      <c r="Q69" s="7" t="s">
        <v>715</v>
      </c>
      <c r="R69" s="10">
        <v>37050</v>
      </c>
      <c r="S69" s="11">
        <f>IF(R69&lt;&gt;"",R69*0.79,0)</f>
        <v>29269.5</v>
      </c>
      <c r="T69" s="12">
        <v>980</v>
      </c>
      <c r="U69" s="13">
        <f>IF(T69&lt;&gt;"",T69*0.47,0)</f>
        <v>460.6</v>
      </c>
      <c r="V69" s="6">
        <v>7897</v>
      </c>
      <c r="W69" s="6">
        <v>819</v>
      </c>
      <c r="X69" s="7"/>
      <c r="Y69" s="15">
        <v>40984</v>
      </c>
      <c r="Z69" s="16">
        <v>41547</v>
      </c>
      <c r="AA69" s="7">
        <v>23</v>
      </c>
      <c r="AB69" s="7">
        <v>86</v>
      </c>
      <c r="AC69" s="7">
        <v>0</v>
      </c>
      <c r="AD69" s="7">
        <v>0</v>
      </c>
      <c r="AE69" s="7">
        <v>84</v>
      </c>
      <c r="AF69" s="7">
        <v>0</v>
      </c>
      <c r="AG69" s="7">
        <v>0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 t="s">
        <v>716</v>
      </c>
      <c r="AS69" s="6" t="s">
        <v>717</v>
      </c>
      <c r="AT69" s="6" t="s">
        <v>360</v>
      </c>
      <c r="AU69" s="6" t="s">
        <v>361</v>
      </c>
      <c r="AV69" s="6" t="s">
        <v>362</v>
      </c>
      <c r="AW69" s="6" t="s">
        <v>344</v>
      </c>
      <c r="AX69" s="6" t="s">
        <v>363</v>
      </c>
      <c r="AY69" s="6" t="s">
        <v>364</v>
      </c>
      <c r="AZ69" s="6" t="s">
        <v>365</v>
      </c>
    </row>
    <row r="70" spans="1:52" ht="12.75">
      <c r="A70" s="5" t="s">
        <v>718</v>
      </c>
      <c r="B70" s="6" t="s">
        <v>72</v>
      </c>
      <c r="C70" s="6"/>
      <c r="D70" s="6"/>
      <c r="E70" s="5" t="s">
        <v>52</v>
      </c>
      <c r="F70" s="5" t="s">
        <v>53</v>
      </c>
      <c r="G70" s="6" t="s">
        <v>719</v>
      </c>
      <c r="H70" s="5" t="s">
        <v>720</v>
      </c>
      <c r="I70" s="7" t="s">
        <v>719</v>
      </c>
      <c r="J70" s="7" t="s">
        <v>56</v>
      </c>
      <c r="K70" s="7" t="s">
        <v>721</v>
      </c>
      <c r="L70" s="8" t="s">
        <v>722</v>
      </c>
      <c r="M70" s="6" t="s">
        <v>723</v>
      </c>
      <c r="N70" s="9">
        <v>40938</v>
      </c>
      <c r="O70" s="7" t="s">
        <v>113</v>
      </c>
      <c r="P70" s="7" t="s">
        <v>114</v>
      </c>
      <c r="Q70" s="7" t="s">
        <v>62</v>
      </c>
      <c r="R70" s="10">
        <v>14341</v>
      </c>
      <c r="S70" s="11">
        <f>IF(R70&lt;&gt;"",R70*0.79,0)</f>
        <v>11329.390000000001</v>
      </c>
      <c r="T70" s="12">
        <v>331</v>
      </c>
      <c r="U70" s="13">
        <f>IF(T70&lt;&gt;"",T70*0.47,0)</f>
        <v>155.57000000000002</v>
      </c>
      <c r="V70" s="6">
        <v>2728</v>
      </c>
      <c r="W70" s="6">
        <v>30</v>
      </c>
      <c r="X70" s="7"/>
      <c r="Y70" s="15">
        <v>41388</v>
      </c>
      <c r="Z70" s="16">
        <v>41520</v>
      </c>
      <c r="AA70" s="7">
        <v>5</v>
      </c>
      <c r="AB70" s="7">
        <v>7</v>
      </c>
      <c r="AC70" s="7">
        <v>0</v>
      </c>
      <c r="AD70" s="7">
        <v>0</v>
      </c>
      <c r="AE70" s="7">
        <v>0</v>
      </c>
      <c r="AF70" s="7">
        <v>7</v>
      </c>
      <c r="AG70" s="7">
        <v>0.98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1:52" ht="12.75">
      <c r="A71" s="5" t="s">
        <v>724</v>
      </c>
      <c r="B71" s="6" t="s">
        <v>72</v>
      </c>
      <c r="C71" s="6"/>
      <c r="D71" s="6"/>
      <c r="E71" s="5" t="s">
        <v>52</v>
      </c>
      <c r="F71" s="5" t="s">
        <v>281</v>
      </c>
      <c r="G71" s="6" t="s">
        <v>725</v>
      </c>
      <c r="H71" s="5" t="s">
        <v>726</v>
      </c>
      <c r="I71" s="7" t="s">
        <v>725</v>
      </c>
      <c r="J71" s="7" t="s">
        <v>56</v>
      </c>
      <c r="K71" s="7" t="s">
        <v>727</v>
      </c>
      <c r="L71" s="8" t="s">
        <v>728</v>
      </c>
      <c r="M71" s="6" t="s">
        <v>729</v>
      </c>
      <c r="N71" s="9">
        <v>40572</v>
      </c>
      <c r="O71" s="7" t="s">
        <v>84</v>
      </c>
      <c r="P71" s="7" t="s">
        <v>164</v>
      </c>
      <c r="Q71" s="7" t="s">
        <v>715</v>
      </c>
      <c r="R71" s="10">
        <v>8101</v>
      </c>
      <c r="S71" s="11">
        <f>IF(R71&lt;&gt;"",R71*0.79,0)</f>
        <v>6399.79</v>
      </c>
      <c r="T71" s="12">
        <v>316</v>
      </c>
      <c r="U71" s="13">
        <f>IF(T71&lt;&gt;"",T71*0.47,0)</f>
        <v>148.52</v>
      </c>
      <c r="V71" s="6">
        <v>1456</v>
      </c>
      <c r="W71" s="6">
        <v>19</v>
      </c>
      <c r="X71" s="14"/>
      <c r="Y71" s="15">
        <v>41534</v>
      </c>
      <c r="Z71" s="16">
        <v>41535</v>
      </c>
      <c r="AA71" s="7">
        <v>13</v>
      </c>
      <c r="AB71" s="7">
        <v>24</v>
      </c>
      <c r="AC71" s="7">
        <v>0</v>
      </c>
      <c r="AD71" s="7">
        <v>0</v>
      </c>
      <c r="AE71" s="7">
        <v>23</v>
      </c>
      <c r="AF71" s="7">
        <v>0</v>
      </c>
      <c r="AG71" s="7">
        <v>0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 t="s">
        <v>730</v>
      </c>
      <c r="AS71" s="6"/>
      <c r="AT71" s="6"/>
      <c r="AU71" s="6"/>
      <c r="AV71" s="6"/>
      <c r="AW71" s="6"/>
      <c r="AX71" s="6"/>
      <c r="AY71" s="6"/>
      <c r="AZ71" s="6"/>
    </row>
    <row r="72" spans="1:52" ht="12.75">
      <c r="A72" s="5" t="s">
        <v>731</v>
      </c>
      <c r="B72" s="6" t="s">
        <v>72</v>
      </c>
      <c r="C72" s="6"/>
      <c r="D72" s="6"/>
      <c r="E72" s="5" t="s">
        <v>52</v>
      </c>
      <c r="F72" s="5" t="s">
        <v>74</v>
      </c>
      <c r="G72" s="6" t="s">
        <v>270</v>
      </c>
      <c r="H72" s="5" t="s">
        <v>732</v>
      </c>
      <c r="I72" s="7" t="s">
        <v>270</v>
      </c>
      <c r="J72" s="7" t="s">
        <v>153</v>
      </c>
      <c r="K72" s="7" t="s">
        <v>733</v>
      </c>
      <c r="L72" s="8">
        <v>277210202327294</v>
      </c>
      <c r="M72" s="6" t="s">
        <v>734</v>
      </c>
      <c r="N72" s="9">
        <v>40900</v>
      </c>
      <c r="O72" s="7" t="s">
        <v>113</v>
      </c>
      <c r="P72" s="7" t="s">
        <v>114</v>
      </c>
      <c r="Q72" s="7" t="s">
        <v>62</v>
      </c>
      <c r="R72" s="10">
        <v>49336</v>
      </c>
      <c r="S72" s="11">
        <f>IF(R72&lt;&gt;"",R72*0.79,0)</f>
        <v>38975.44</v>
      </c>
      <c r="T72" s="12">
        <v>1534</v>
      </c>
      <c r="U72" s="13">
        <f>IF(T72&lt;&gt;"",T72*0.47,0)</f>
        <v>720.98</v>
      </c>
      <c r="V72" s="6">
        <v>7242</v>
      </c>
      <c r="W72" s="6">
        <v>211</v>
      </c>
      <c r="X72" s="14"/>
      <c r="Y72" s="15">
        <v>41464</v>
      </c>
      <c r="Z72" s="16">
        <v>41547</v>
      </c>
      <c r="AA72" s="7">
        <v>8</v>
      </c>
      <c r="AB72" s="7">
        <v>48</v>
      </c>
      <c r="AC72" s="7">
        <v>11</v>
      </c>
      <c r="AD72" s="7">
        <v>0</v>
      </c>
      <c r="AE72" s="7">
        <v>0</v>
      </c>
      <c r="AF72" s="7">
        <v>48</v>
      </c>
      <c r="AG72" s="7">
        <v>1.45</v>
      </c>
      <c r="AH72" s="6" t="s">
        <v>735</v>
      </c>
      <c r="AI72" s="6" t="s">
        <v>736</v>
      </c>
      <c r="AJ72" s="6" t="s">
        <v>737</v>
      </c>
      <c r="AK72" s="6" t="s">
        <v>738</v>
      </c>
      <c r="AL72" s="6" t="s">
        <v>739</v>
      </c>
      <c r="AM72" s="6" t="s">
        <v>740</v>
      </c>
      <c r="AN72" s="6" t="s">
        <v>741</v>
      </c>
      <c r="AO72" s="6" t="s">
        <v>742</v>
      </c>
      <c r="AP72" s="6" t="s">
        <v>743</v>
      </c>
      <c r="AQ72" s="6" t="s">
        <v>472</v>
      </c>
      <c r="AR72" s="6"/>
      <c r="AS72" s="6"/>
      <c r="AT72" s="6"/>
      <c r="AU72" s="6"/>
      <c r="AV72" s="6"/>
      <c r="AW72" s="6"/>
      <c r="AX72" s="6"/>
      <c r="AY72" s="6"/>
      <c r="AZ72" s="6"/>
    </row>
    <row r="73" spans="1:52" ht="12.75">
      <c r="A73" s="5" t="s">
        <v>744</v>
      </c>
      <c r="B73" s="6" t="s">
        <v>72</v>
      </c>
      <c r="C73" s="6" t="s">
        <v>73</v>
      </c>
      <c r="D73" s="6"/>
      <c r="E73" s="5" t="s">
        <v>52</v>
      </c>
      <c r="F73" s="5" t="s">
        <v>745</v>
      </c>
      <c r="G73" s="6" t="s">
        <v>746</v>
      </c>
      <c r="H73" s="5" t="s">
        <v>747</v>
      </c>
      <c r="I73" s="7" t="s">
        <v>746</v>
      </c>
      <c r="J73" s="7" t="s">
        <v>56</v>
      </c>
      <c r="K73" s="7" t="s">
        <v>748</v>
      </c>
      <c r="L73" s="8">
        <v>330943463608972</v>
      </c>
      <c r="M73" s="6" t="s">
        <v>749</v>
      </c>
      <c r="N73" s="9">
        <v>40962</v>
      </c>
      <c r="O73" s="7" t="s">
        <v>84</v>
      </c>
      <c r="P73" s="7" t="s">
        <v>164</v>
      </c>
      <c r="Q73" s="7" t="s">
        <v>62</v>
      </c>
      <c r="R73" s="10">
        <v>13850</v>
      </c>
      <c r="S73" s="11">
        <f>IF(R73&lt;&gt;"",R73*0.79,0)</f>
        <v>10941.5</v>
      </c>
      <c r="T73" s="12">
        <v>641</v>
      </c>
      <c r="U73" s="13">
        <f>IF(T73&lt;&gt;"",T73*0.47,0)</f>
        <v>301.27000000000004</v>
      </c>
      <c r="V73" s="6">
        <v>1636</v>
      </c>
      <c r="W73" s="6">
        <v>102</v>
      </c>
      <c r="X73" s="7"/>
      <c r="Y73" s="15">
        <v>41348</v>
      </c>
      <c r="Z73" s="16">
        <v>41547</v>
      </c>
      <c r="AA73" s="7">
        <v>16</v>
      </c>
      <c r="AB73" s="7">
        <v>64</v>
      </c>
      <c r="AC73" s="7">
        <v>1</v>
      </c>
      <c r="AD73" s="7">
        <v>0</v>
      </c>
      <c r="AE73" s="7">
        <v>28</v>
      </c>
      <c r="AF73" s="7">
        <v>36</v>
      </c>
      <c r="AG73" s="7">
        <v>1.6800000000000002</v>
      </c>
      <c r="AH73" s="6" t="s">
        <v>750</v>
      </c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ht="12.75">
      <c r="A74" s="5" t="s">
        <v>751</v>
      </c>
      <c r="B74" s="6" t="s">
        <v>72</v>
      </c>
      <c r="C74" s="6" t="s">
        <v>73</v>
      </c>
      <c r="D74" s="6"/>
      <c r="E74" s="5" t="s">
        <v>52</v>
      </c>
      <c r="F74" s="5" t="s">
        <v>53</v>
      </c>
      <c r="G74" s="6"/>
      <c r="H74" s="5" t="s">
        <v>752</v>
      </c>
      <c r="I74" s="7"/>
      <c r="J74" s="7" t="s">
        <v>56</v>
      </c>
      <c r="K74" s="7" t="s">
        <v>753</v>
      </c>
      <c r="L74" s="8">
        <v>134708213281754</v>
      </c>
      <c r="M74" s="6" t="s">
        <v>754</v>
      </c>
      <c r="N74" s="9">
        <v>40736</v>
      </c>
      <c r="O74" s="7" t="s">
        <v>84</v>
      </c>
      <c r="P74" s="7" t="s">
        <v>164</v>
      </c>
      <c r="Q74" s="7" t="s">
        <v>62</v>
      </c>
      <c r="R74" s="10">
        <v>8719</v>
      </c>
      <c r="S74" s="11">
        <f>IF(R74&lt;&gt;"",R74*0.79,0)</f>
        <v>6888.01</v>
      </c>
      <c r="T74" s="12">
        <v>373</v>
      </c>
      <c r="U74" s="13">
        <f>IF(T74&lt;&gt;"",T74*0.47,0)</f>
        <v>175.31</v>
      </c>
      <c r="V74" s="6">
        <v>814</v>
      </c>
      <c r="W74" s="6">
        <v>22</v>
      </c>
      <c r="X74" s="14"/>
      <c r="Y74" s="15">
        <v>41466</v>
      </c>
      <c r="Z74" s="16">
        <v>41543</v>
      </c>
      <c r="AA74" s="7">
        <v>7</v>
      </c>
      <c r="AB74" s="7">
        <v>27</v>
      </c>
      <c r="AC74" s="7">
        <v>1</v>
      </c>
      <c r="AD74" s="7">
        <v>0</v>
      </c>
      <c r="AE74" s="7">
        <v>1</v>
      </c>
      <c r="AF74" s="7">
        <v>26</v>
      </c>
      <c r="AG74" s="7">
        <v>1.01</v>
      </c>
      <c r="AH74" s="6" t="s">
        <v>755</v>
      </c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1:52" ht="12.75">
      <c r="A75" s="5" t="s">
        <v>756</v>
      </c>
      <c r="B75" s="6" t="s">
        <v>72</v>
      </c>
      <c r="C75" s="6"/>
      <c r="D75" s="6"/>
      <c r="E75" s="5" t="s">
        <v>52</v>
      </c>
      <c r="F75" s="5" t="s">
        <v>74</v>
      </c>
      <c r="G75" s="6" t="s">
        <v>75</v>
      </c>
      <c r="H75" s="5" t="s">
        <v>757</v>
      </c>
      <c r="I75" s="7" t="s">
        <v>75</v>
      </c>
      <c r="J75" s="7" t="s">
        <v>56</v>
      </c>
      <c r="K75" s="7" t="s">
        <v>758</v>
      </c>
      <c r="L75" s="8">
        <v>238552796177963</v>
      </c>
      <c r="M75" s="6" t="s">
        <v>759</v>
      </c>
      <c r="N75" s="9">
        <v>40757</v>
      </c>
      <c r="O75" s="7" t="s">
        <v>60</v>
      </c>
      <c r="P75" s="7" t="s">
        <v>61</v>
      </c>
      <c r="Q75" s="7" t="s">
        <v>62</v>
      </c>
      <c r="R75" s="10">
        <v>33591</v>
      </c>
      <c r="S75" s="11">
        <f>IF(R75&lt;&gt;"",R75*0.79,0)</f>
        <v>26536.89</v>
      </c>
      <c r="T75" s="12">
        <v>1397</v>
      </c>
      <c r="U75" s="13">
        <f>IF(T75&lt;&gt;"",T75*0.47,0)</f>
        <v>656.59</v>
      </c>
      <c r="V75" s="6">
        <v>1859</v>
      </c>
      <c r="W75" s="6">
        <v>123</v>
      </c>
      <c r="X75" s="14"/>
      <c r="Y75" s="15">
        <v>41465</v>
      </c>
      <c r="Z75" s="16">
        <v>41547</v>
      </c>
      <c r="AA75" s="7">
        <v>13</v>
      </c>
      <c r="AB75" s="7">
        <v>63</v>
      </c>
      <c r="AC75" s="7">
        <v>0</v>
      </c>
      <c r="AD75" s="7">
        <v>0</v>
      </c>
      <c r="AE75" s="7">
        <v>55</v>
      </c>
      <c r="AF75" s="7">
        <v>1</v>
      </c>
      <c r="AG75" s="7">
        <v>0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 t="s">
        <v>760</v>
      </c>
      <c r="AS75" s="6" t="s">
        <v>761</v>
      </c>
      <c r="AT75" s="6" t="s">
        <v>762</v>
      </c>
      <c r="AU75" s="6" t="s">
        <v>149</v>
      </c>
      <c r="AV75" s="6" t="s">
        <v>763</v>
      </c>
      <c r="AW75" s="6" t="s">
        <v>764</v>
      </c>
      <c r="AX75" s="6" t="s">
        <v>765</v>
      </c>
      <c r="AY75" s="6" t="s">
        <v>766</v>
      </c>
      <c r="AZ75" s="6"/>
    </row>
    <row r="76" spans="1:52" ht="12.75">
      <c r="A76" s="5" t="s">
        <v>767</v>
      </c>
      <c r="B76" s="6" t="s">
        <v>51</v>
      </c>
      <c r="C76" s="6"/>
      <c r="D76" s="6" t="s">
        <v>73</v>
      </c>
      <c r="E76" s="5" t="s">
        <v>52</v>
      </c>
      <c r="F76" s="5" t="s">
        <v>53</v>
      </c>
      <c r="G76" s="6" t="s">
        <v>54</v>
      </c>
      <c r="H76" s="5" t="s">
        <v>768</v>
      </c>
      <c r="I76" s="7" t="s">
        <v>54</v>
      </c>
      <c r="J76" s="7" t="s">
        <v>56</v>
      </c>
      <c r="K76" s="7" t="s">
        <v>769</v>
      </c>
      <c r="L76" s="8">
        <v>116305146770</v>
      </c>
      <c r="M76" s="6" t="s">
        <v>770</v>
      </c>
      <c r="N76" s="9">
        <v>40023</v>
      </c>
      <c r="O76" s="7" t="s">
        <v>352</v>
      </c>
      <c r="P76" s="7" t="s">
        <v>771</v>
      </c>
      <c r="Q76" s="7" t="s">
        <v>62</v>
      </c>
      <c r="R76" s="10">
        <v>63107</v>
      </c>
      <c r="S76" s="11">
        <f>IF(R76&lt;&gt;"",R76*0.79,0)</f>
        <v>49854.53</v>
      </c>
      <c r="T76" s="12">
        <v>1998</v>
      </c>
      <c r="U76" s="13">
        <f>IF(T76&lt;&gt;"",T76*0.47,0)</f>
        <v>939.0600000000001</v>
      </c>
      <c r="V76" s="6">
        <v>34760</v>
      </c>
      <c r="W76" s="6">
        <v>1014</v>
      </c>
      <c r="X76" s="7" t="s">
        <v>772</v>
      </c>
      <c r="Y76" s="15">
        <v>41470</v>
      </c>
      <c r="Z76" s="16">
        <v>41547</v>
      </c>
      <c r="AA76" s="7">
        <v>111</v>
      </c>
      <c r="AB76" s="7">
        <v>194</v>
      </c>
      <c r="AC76" s="7">
        <v>1</v>
      </c>
      <c r="AD76" s="7">
        <v>0</v>
      </c>
      <c r="AE76" s="7">
        <v>0</v>
      </c>
      <c r="AF76" s="7">
        <v>194</v>
      </c>
      <c r="AG76" s="7">
        <v>3.98</v>
      </c>
      <c r="AH76" s="6" t="s">
        <v>773</v>
      </c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ht="12.75">
      <c r="A77" s="5" t="s">
        <v>774</v>
      </c>
      <c r="B77" s="6" t="s">
        <v>51</v>
      </c>
      <c r="C77" s="6"/>
      <c r="D77" s="6" t="s">
        <v>73</v>
      </c>
      <c r="E77" s="5" t="s">
        <v>90</v>
      </c>
      <c r="F77" s="5" t="s">
        <v>53</v>
      </c>
      <c r="G77" s="6" t="s">
        <v>185</v>
      </c>
      <c r="H77" s="5" t="s">
        <v>775</v>
      </c>
      <c r="I77" s="7" t="s">
        <v>185</v>
      </c>
      <c r="J77" s="7" t="s">
        <v>56</v>
      </c>
      <c r="K77" s="7" t="s">
        <v>776</v>
      </c>
      <c r="L77" s="8">
        <v>151945364843932</v>
      </c>
      <c r="M77" s="6" t="s">
        <v>777</v>
      </c>
      <c r="N77" s="9">
        <v>41158</v>
      </c>
      <c r="O77" s="7" t="s">
        <v>113</v>
      </c>
      <c r="P77" s="7" t="s">
        <v>778</v>
      </c>
      <c r="Q77" s="7" t="s">
        <v>62</v>
      </c>
      <c r="R77" s="10">
        <v>1965</v>
      </c>
      <c r="S77" s="11">
        <f>IF(R77&lt;&gt;"",R77*0.79,0)</f>
        <v>1552.3500000000001</v>
      </c>
      <c r="T77" s="12">
        <v>84</v>
      </c>
      <c r="U77" s="13">
        <f>IF(T77&lt;&gt;"",T77*0.47,0)</f>
        <v>39.480000000000004</v>
      </c>
      <c r="V77" s="6">
        <v>4436</v>
      </c>
      <c r="W77" s="6">
        <v>135</v>
      </c>
      <c r="X77" s="7" t="s">
        <v>256</v>
      </c>
      <c r="Y77" s="15">
        <v>41519</v>
      </c>
      <c r="Z77" s="16">
        <v>41547</v>
      </c>
      <c r="AA77" s="7">
        <v>16</v>
      </c>
      <c r="AB77" s="7">
        <v>18</v>
      </c>
      <c r="AC77" s="7">
        <v>1</v>
      </c>
      <c r="AD77" s="7">
        <v>2</v>
      </c>
      <c r="AE77" s="7">
        <v>0</v>
      </c>
      <c r="AF77" s="7">
        <v>18</v>
      </c>
      <c r="AG77" s="7">
        <v>0.59</v>
      </c>
      <c r="AH77" s="6" t="s">
        <v>779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1:52" ht="12.75">
      <c r="A78" s="5" t="s">
        <v>780</v>
      </c>
      <c r="B78" s="6" t="s">
        <v>51</v>
      </c>
      <c r="C78" s="6"/>
      <c r="D78" s="6"/>
      <c r="E78" s="5" t="s">
        <v>52</v>
      </c>
      <c r="F78" s="5" t="s">
        <v>281</v>
      </c>
      <c r="G78" s="6"/>
      <c r="H78" s="5" t="s">
        <v>781</v>
      </c>
      <c r="I78" s="7"/>
      <c r="J78" s="7"/>
      <c r="K78" s="7" t="s">
        <v>782</v>
      </c>
      <c r="L78" s="8" t="s">
        <v>783</v>
      </c>
      <c r="M78" s="20" t="s">
        <v>784</v>
      </c>
      <c r="N78" s="9">
        <v>40806</v>
      </c>
      <c r="O78" s="7" t="s">
        <v>84</v>
      </c>
      <c r="P78" s="7" t="s">
        <v>785</v>
      </c>
      <c r="Q78" s="7" t="s">
        <v>62</v>
      </c>
      <c r="R78" s="10">
        <v>9476</v>
      </c>
      <c r="S78" s="11">
        <f>IF(R78&lt;&gt;"",R78*0.79,0)</f>
        <v>7486.04</v>
      </c>
      <c r="T78" s="12">
        <v>178</v>
      </c>
      <c r="U78" s="13">
        <f>IF(T78&lt;&gt;"",T78*0.47,0)</f>
        <v>83.66000000000001</v>
      </c>
      <c r="V78" s="6">
        <v>386</v>
      </c>
      <c r="W78" s="6"/>
      <c r="X78" s="14" t="s">
        <v>786</v>
      </c>
      <c r="Y78" s="15">
        <v>41464</v>
      </c>
      <c r="Z78" s="16">
        <v>41537</v>
      </c>
      <c r="AA78" s="7">
        <v>0</v>
      </c>
      <c r="AB78" s="7">
        <v>9</v>
      </c>
      <c r="AC78" s="7">
        <v>0</v>
      </c>
      <c r="AD78" s="7">
        <v>0</v>
      </c>
      <c r="AE78" s="7">
        <v>0</v>
      </c>
      <c r="AF78" s="7">
        <v>9</v>
      </c>
      <c r="AG78" s="7">
        <v>1.03</v>
      </c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1:52" ht="12.75">
      <c r="A79" s="5" t="s">
        <v>787</v>
      </c>
      <c r="B79" s="6" t="s">
        <v>51</v>
      </c>
      <c r="C79" s="6"/>
      <c r="D79" s="6" t="s">
        <v>73</v>
      </c>
      <c r="E79" s="5" t="s">
        <v>52</v>
      </c>
      <c r="F79" s="5" t="s">
        <v>53</v>
      </c>
      <c r="G79" s="6" t="s">
        <v>185</v>
      </c>
      <c r="H79" s="5" t="s">
        <v>788</v>
      </c>
      <c r="I79" s="7" t="s">
        <v>185</v>
      </c>
      <c r="J79" s="7" t="s">
        <v>56</v>
      </c>
      <c r="K79" s="7" t="s">
        <v>789</v>
      </c>
      <c r="L79" s="8">
        <v>322953274777</v>
      </c>
      <c r="M79" s="6" t="s">
        <v>790</v>
      </c>
      <c r="N79" s="9">
        <v>40210</v>
      </c>
      <c r="O79" s="7" t="s">
        <v>84</v>
      </c>
      <c r="P79" s="7" t="s">
        <v>785</v>
      </c>
      <c r="Q79" s="7" t="s">
        <v>62</v>
      </c>
      <c r="R79" s="10">
        <v>32941</v>
      </c>
      <c r="S79" s="11">
        <f>IF(R79&lt;&gt;"",R79*0.79,0)</f>
        <v>26023.39</v>
      </c>
      <c r="T79" s="12">
        <v>882</v>
      </c>
      <c r="U79" s="13">
        <f>IF(T79&lt;&gt;"",T79*0.47,0)</f>
        <v>414.54</v>
      </c>
      <c r="V79" s="6">
        <v>27798</v>
      </c>
      <c r="W79" s="6">
        <v>997</v>
      </c>
      <c r="X79" s="14" t="s">
        <v>791</v>
      </c>
      <c r="Y79" s="15">
        <v>41465</v>
      </c>
      <c r="Z79" s="16">
        <v>41547</v>
      </c>
      <c r="AA79" s="7">
        <v>114</v>
      </c>
      <c r="AB79" s="7">
        <v>512</v>
      </c>
      <c r="AC79" s="7">
        <v>24</v>
      </c>
      <c r="AD79" s="7">
        <v>0</v>
      </c>
      <c r="AE79" s="7">
        <v>366</v>
      </c>
      <c r="AF79" s="7">
        <v>128</v>
      </c>
      <c r="AG79" s="7">
        <v>14.91</v>
      </c>
      <c r="AH79" s="6" t="s">
        <v>792</v>
      </c>
      <c r="AI79" s="6" t="s">
        <v>793</v>
      </c>
      <c r="AJ79" s="6" t="s">
        <v>119</v>
      </c>
      <c r="AK79" s="6" t="s">
        <v>794</v>
      </c>
      <c r="AL79" s="6" t="s">
        <v>795</v>
      </c>
      <c r="AM79" s="6" t="s">
        <v>796</v>
      </c>
      <c r="AN79" s="6" t="s">
        <v>429</v>
      </c>
      <c r="AO79" s="6" t="s">
        <v>797</v>
      </c>
      <c r="AP79" s="6" t="s">
        <v>798</v>
      </c>
      <c r="AQ79" s="6" t="s">
        <v>799</v>
      </c>
      <c r="AR79" s="6" t="s">
        <v>800</v>
      </c>
      <c r="AS79" s="6" t="s">
        <v>801</v>
      </c>
      <c r="AT79" s="6" t="s">
        <v>802</v>
      </c>
      <c r="AU79" s="6" t="s">
        <v>803</v>
      </c>
      <c r="AV79" s="6" t="s">
        <v>804</v>
      </c>
      <c r="AW79" s="6" t="s">
        <v>671</v>
      </c>
      <c r="AX79" s="6" t="s">
        <v>805</v>
      </c>
      <c r="AY79" s="6" t="s">
        <v>806</v>
      </c>
      <c r="AZ79" s="6" t="s">
        <v>807</v>
      </c>
    </row>
    <row r="80" spans="1:52" ht="12.75">
      <c r="A80" s="5" t="s">
        <v>348</v>
      </c>
      <c r="B80" s="6" t="s">
        <v>51</v>
      </c>
      <c r="C80" s="6"/>
      <c r="D80" s="6" t="s">
        <v>73</v>
      </c>
      <c r="E80" s="5" t="s">
        <v>52</v>
      </c>
      <c r="F80" s="5" t="s">
        <v>53</v>
      </c>
      <c r="G80" s="6" t="s">
        <v>808</v>
      </c>
      <c r="H80" s="5" t="s">
        <v>349</v>
      </c>
      <c r="I80" s="7" t="s">
        <v>808</v>
      </c>
      <c r="J80" s="7" t="s">
        <v>56</v>
      </c>
      <c r="K80" s="7" t="s">
        <v>809</v>
      </c>
      <c r="L80" s="8">
        <v>100003194055070</v>
      </c>
      <c r="M80" s="6" t="s">
        <v>810</v>
      </c>
      <c r="N80" s="9">
        <v>41074</v>
      </c>
      <c r="O80" s="7" t="s">
        <v>352</v>
      </c>
      <c r="P80" s="7" t="s">
        <v>771</v>
      </c>
      <c r="Q80" s="7" t="s">
        <v>62</v>
      </c>
      <c r="R80" s="10">
        <v>59318</v>
      </c>
      <c r="S80" s="11">
        <f>IF(R80&lt;&gt;"",R80*0.79,0)</f>
        <v>46861.22</v>
      </c>
      <c r="T80" s="12">
        <v>2132</v>
      </c>
      <c r="U80" s="13">
        <f>IF(T80&lt;&gt;"",T80*0.47,0)</f>
        <v>1002.0400000000001</v>
      </c>
      <c r="V80" s="6">
        <v>3171</v>
      </c>
      <c r="W80" s="6">
        <v>172</v>
      </c>
      <c r="X80" s="7" t="s">
        <v>791</v>
      </c>
      <c r="Y80" s="15">
        <v>41513</v>
      </c>
      <c r="Z80" s="16">
        <v>41543</v>
      </c>
      <c r="AA80" s="7">
        <v>1</v>
      </c>
      <c r="AB80" s="7">
        <v>35</v>
      </c>
      <c r="AC80" s="7">
        <v>35</v>
      </c>
      <c r="AD80" s="7">
        <v>0</v>
      </c>
      <c r="AE80" s="7">
        <v>0</v>
      </c>
      <c r="AF80" s="7">
        <v>35</v>
      </c>
      <c r="AG80" s="7">
        <v>1.54</v>
      </c>
      <c r="AH80" s="6" t="s">
        <v>811</v>
      </c>
      <c r="AI80" s="6" t="s">
        <v>812</v>
      </c>
      <c r="AJ80" s="6" t="s">
        <v>119</v>
      </c>
      <c r="AK80" s="6" t="s">
        <v>813</v>
      </c>
      <c r="AL80" s="6" t="s">
        <v>814</v>
      </c>
      <c r="AM80" s="6" t="s">
        <v>815</v>
      </c>
      <c r="AN80" s="6" t="s">
        <v>816</v>
      </c>
      <c r="AO80" s="6" t="s">
        <v>205</v>
      </c>
      <c r="AP80" s="6" t="s">
        <v>817</v>
      </c>
      <c r="AQ80" s="6" t="s">
        <v>818</v>
      </c>
      <c r="AR80" s="6"/>
      <c r="AS80" s="6"/>
      <c r="AT80" s="6"/>
      <c r="AU80" s="6"/>
      <c r="AV80" s="6"/>
      <c r="AW80" s="6"/>
      <c r="AX80" s="6"/>
      <c r="AY80" s="6"/>
      <c r="AZ80" s="6"/>
    </row>
    <row r="81" spans="1:52" ht="12.75">
      <c r="A81" s="5" t="s">
        <v>819</v>
      </c>
      <c r="B81" s="6" t="s">
        <v>51</v>
      </c>
      <c r="C81" s="6"/>
      <c r="D81" s="6"/>
      <c r="E81" s="5" t="s">
        <v>90</v>
      </c>
      <c r="F81" s="5" t="s">
        <v>74</v>
      </c>
      <c r="G81" s="6" t="s">
        <v>75</v>
      </c>
      <c r="H81" s="5" t="s">
        <v>820</v>
      </c>
      <c r="I81" s="7" t="s">
        <v>75</v>
      </c>
      <c r="J81" s="7" t="s">
        <v>56</v>
      </c>
      <c r="K81" s="7" t="s">
        <v>821</v>
      </c>
      <c r="L81" s="8">
        <v>198447930169841</v>
      </c>
      <c r="M81" s="6" t="s">
        <v>822</v>
      </c>
      <c r="N81" s="9">
        <v>40572</v>
      </c>
      <c r="O81" s="7" t="s">
        <v>84</v>
      </c>
      <c r="P81" s="7" t="s">
        <v>785</v>
      </c>
      <c r="Q81" s="7" t="s">
        <v>62</v>
      </c>
      <c r="R81" s="10">
        <v>903</v>
      </c>
      <c r="S81" s="11">
        <f>IF(R81&lt;&gt;"",R81*0.79,0)</f>
        <v>713.37</v>
      </c>
      <c r="T81" s="12">
        <v>34</v>
      </c>
      <c r="U81" s="13">
        <f>IF(T81&lt;&gt;"",T81*0.47,0)</f>
        <v>15.98</v>
      </c>
      <c r="V81" s="6">
        <v>1824</v>
      </c>
      <c r="W81" s="6">
        <v>64</v>
      </c>
      <c r="X81" s="7"/>
      <c r="Y81" s="15">
        <v>41465</v>
      </c>
      <c r="Z81" s="16">
        <v>41541</v>
      </c>
      <c r="AA81" s="7">
        <v>4</v>
      </c>
      <c r="AB81" s="7">
        <v>12</v>
      </c>
      <c r="AC81" s="7">
        <v>3</v>
      </c>
      <c r="AD81" s="7">
        <v>0</v>
      </c>
      <c r="AE81" s="7">
        <v>0</v>
      </c>
      <c r="AF81" s="7">
        <v>12</v>
      </c>
      <c r="AG81" s="7">
        <v>0.24</v>
      </c>
      <c r="AH81" s="6" t="s">
        <v>823</v>
      </c>
      <c r="AI81" s="6" t="s">
        <v>824</v>
      </c>
      <c r="AJ81" s="6" t="s">
        <v>825</v>
      </c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1:52" ht="12.75">
      <c r="A82" s="5" t="s">
        <v>826</v>
      </c>
      <c r="B82" s="6" t="s">
        <v>51</v>
      </c>
      <c r="C82" s="6"/>
      <c r="D82" s="6"/>
      <c r="E82" s="5" t="s">
        <v>52</v>
      </c>
      <c r="F82" s="5" t="s">
        <v>53</v>
      </c>
      <c r="G82" s="6" t="s">
        <v>404</v>
      </c>
      <c r="H82" s="5" t="s">
        <v>827</v>
      </c>
      <c r="I82" s="7" t="s">
        <v>404</v>
      </c>
      <c r="J82" s="7" t="s">
        <v>56</v>
      </c>
      <c r="K82" s="7" t="s">
        <v>828</v>
      </c>
      <c r="L82" s="8">
        <v>158744884135644</v>
      </c>
      <c r="M82" s="6" t="s">
        <v>829</v>
      </c>
      <c r="N82" s="9">
        <v>40431</v>
      </c>
      <c r="O82" s="7" t="s">
        <v>84</v>
      </c>
      <c r="P82" s="7" t="s">
        <v>785</v>
      </c>
      <c r="Q82" s="7" t="s">
        <v>62</v>
      </c>
      <c r="R82" s="10">
        <v>18126</v>
      </c>
      <c r="S82" s="11">
        <f>IF(R82&lt;&gt;"",R82*0.79,0)</f>
        <v>14319.54</v>
      </c>
      <c r="T82" s="12">
        <v>692</v>
      </c>
      <c r="U82" s="13">
        <f>IF(T82&lt;&gt;"",T82*0.47,0)</f>
        <v>325.24</v>
      </c>
      <c r="V82" s="6">
        <v>7832</v>
      </c>
      <c r="W82" s="6">
        <v>388</v>
      </c>
      <c r="X82" s="7"/>
      <c r="Y82" s="15">
        <v>41464</v>
      </c>
      <c r="Z82" s="16">
        <v>41547</v>
      </c>
      <c r="AA82" s="7">
        <v>75</v>
      </c>
      <c r="AB82" s="7">
        <v>137</v>
      </c>
      <c r="AC82" s="7">
        <v>4</v>
      </c>
      <c r="AD82" s="7">
        <v>0</v>
      </c>
      <c r="AE82" s="7">
        <v>64</v>
      </c>
      <c r="AF82" s="7">
        <v>71</v>
      </c>
      <c r="AG82" s="7">
        <v>5.94</v>
      </c>
      <c r="AH82" s="6" t="s">
        <v>830</v>
      </c>
      <c r="AI82" s="6" t="s">
        <v>831</v>
      </c>
      <c r="AJ82" s="6" t="s">
        <v>832</v>
      </c>
      <c r="AK82" s="6" t="s">
        <v>833</v>
      </c>
      <c r="AL82" s="6"/>
      <c r="AM82" s="6"/>
      <c r="AN82" s="6"/>
      <c r="AO82" s="6"/>
      <c r="AP82" s="6"/>
      <c r="AQ82" s="6"/>
      <c r="AR82" s="6" t="s">
        <v>360</v>
      </c>
      <c r="AS82" s="6" t="s">
        <v>361</v>
      </c>
      <c r="AT82" s="6" t="s">
        <v>362</v>
      </c>
      <c r="AU82" s="6" t="s">
        <v>344</v>
      </c>
      <c r="AV82" s="6" t="s">
        <v>363</v>
      </c>
      <c r="AW82" s="6" t="s">
        <v>364</v>
      </c>
      <c r="AX82" s="6" t="s">
        <v>365</v>
      </c>
      <c r="AY82" s="6" t="s">
        <v>366</v>
      </c>
      <c r="AZ82" s="6" t="s">
        <v>367</v>
      </c>
    </row>
    <row r="83" spans="1:52" ht="12.75">
      <c r="A83" s="5" t="s">
        <v>834</v>
      </c>
      <c r="B83" s="6" t="s">
        <v>51</v>
      </c>
      <c r="C83" s="6"/>
      <c r="D83" s="6"/>
      <c r="E83" s="5" t="s">
        <v>52</v>
      </c>
      <c r="F83" s="5" t="s">
        <v>53</v>
      </c>
      <c r="G83" s="6" t="s">
        <v>835</v>
      </c>
      <c r="H83" s="5" t="s">
        <v>836</v>
      </c>
      <c r="I83" s="7" t="s">
        <v>835</v>
      </c>
      <c r="J83" s="7" t="s">
        <v>56</v>
      </c>
      <c r="K83" s="7" t="s">
        <v>837</v>
      </c>
      <c r="L83" s="8" t="s">
        <v>838</v>
      </c>
      <c r="M83" s="6" t="s">
        <v>839</v>
      </c>
      <c r="N83" s="9">
        <v>40715</v>
      </c>
      <c r="O83" s="7" t="s">
        <v>352</v>
      </c>
      <c r="P83" s="7" t="s">
        <v>771</v>
      </c>
      <c r="Q83" s="7" t="s">
        <v>86</v>
      </c>
      <c r="R83" s="10">
        <v>21349</v>
      </c>
      <c r="S83" s="11">
        <f>IF(R83&lt;&gt;"",R83*0.79,0)</f>
        <v>16865.71</v>
      </c>
      <c r="T83" s="12">
        <v>959</v>
      </c>
      <c r="U83" s="13">
        <f>IF(T83&lt;&gt;"",T83*0.47,0)</f>
        <v>450.73</v>
      </c>
      <c r="V83" s="6">
        <v>4547</v>
      </c>
      <c r="W83" s="6">
        <v>205</v>
      </c>
      <c r="X83" s="7"/>
      <c r="Y83" s="15">
        <v>41479</v>
      </c>
      <c r="Z83" s="16">
        <v>41544</v>
      </c>
      <c r="AA83" s="7">
        <v>71</v>
      </c>
      <c r="AB83" s="7">
        <v>76</v>
      </c>
      <c r="AC83" s="7">
        <v>23</v>
      </c>
      <c r="AD83" s="7">
        <v>1</v>
      </c>
      <c r="AE83" s="7">
        <v>0</v>
      </c>
      <c r="AF83" s="7">
        <v>76</v>
      </c>
      <c r="AG83" s="7">
        <v>1.33</v>
      </c>
      <c r="AH83" s="6" t="s">
        <v>840</v>
      </c>
      <c r="AI83" s="6" t="s">
        <v>841</v>
      </c>
      <c r="AJ83" s="6" t="s">
        <v>842</v>
      </c>
      <c r="AK83" s="6" t="s">
        <v>843</v>
      </c>
      <c r="AL83" s="6" t="s">
        <v>844</v>
      </c>
      <c r="AM83" s="6" t="s">
        <v>845</v>
      </c>
      <c r="AN83" s="6" t="s">
        <v>846</v>
      </c>
      <c r="AO83" s="6" t="s">
        <v>847</v>
      </c>
      <c r="AP83" s="6" t="s">
        <v>848</v>
      </c>
      <c r="AQ83" s="6" t="s">
        <v>849</v>
      </c>
      <c r="AR83" s="6"/>
      <c r="AS83" s="6"/>
      <c r="AT83" s="6"/>
      <c r="AU83" s="6"/>
      <c r="AV83" s="6"/>
      <c r="AW83" s="6"/>
      <c r="AX83" s="6"/>
      <c r="AY83" s="6"/>
      <c r="AZ83" s="6"/>
    </row>
    <row r="84" spans="1:52" ht="12.75">
      <c r="A84" s="5" t="s">
        <v>850</v>
      </c>
      <c r="B84" s="6" t="s">
        <v>51</v>
      </c>
      <c r="C84" s="6"/>
      <c r="D84" s="6"/>
      <c r="E84" s="5" t="s">
        <v>52</v>
      </c>
      <c r="F84" s="5" t="s">
        <v>74</v>
      </c>
      <c r="G84" s="6" t="s">
        <v>851</v>
      </c>
      <c r="H84" s="5" t="s">
        <v>852</v>
      </c>
      <c r="I84" s="7" t="s">
        <v>851</v>
      </c>
      <c r="J84" s="7" t="s">
        <v>56</v>
      </c>
      <c r="K84" s="7" t="s">
        <v>853</v>
      </c>
      <c r="L84" s="8">
        <v>150248451701654</v>
      </c>
      <c r="M84" s="6" t="s">
        <v>854</v>
      </c>
      <c r="N84" s="9">
        <v>40604</v>
      </c>
      <c r="O84" s="7" t="s">
        <v>84</v>
      </c>
      <c r="P84" s="7" t="s">
        <v>785</v>
      </c>
      <c r="Q84" s="7" t="s">
        <v>715</v>
      </c>
      <c r="R84" s="10">
        <v>14449</v>
      </c>
      <c r="S84" s="11">
        <f>IF(R84&lt;&gt;"",R84*0.79,0)</f>
        <v>11414.710000000001</v>
      </c>
      <c r="T84" s="12">
        <v>348</v>
      </c>
      <c r="U84" s="13">
        <f>IF(T84&lt;&gt;"",T84*0.47,0)</f>
        <v>163.56</v>
      </c>
      <c r="V84" s="6">
        <v>872</v>
      </c>
      <c r="W84" s="6">
        <v>109</v>
      </c>
      <c r="X84" s="7"/>
      <c r="Y84" s="15">
        <v>41464</v>
      </c>
      <c r="Z84" s="16">
        <v>41547</v>
      </c>
      <c r="AA84" s="7">
        <v>3</v>
      </c>
      <c r="AB84" s="7">
        <v>26</v>
      </c>
      <c r="AC84" s="7">
        <v>0</v>
      </c>
      <c r="AD84" s="7">
        <v>1</v>
      </c>
      <c r="AE84" s="7">
        <v>22</v>
      </c>
      <c r="AF84" s="7">
        <v>4</v>
      </c>
      <c r="AG84" s="7">
        <v>0.13</v>
      </c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 t="s">
        <v>360</v>
      </c>
      <c r="AS84" s="6" t="s">
        <v>361</v>
      </c>
      <c r="AT84" s="6" t="s">
        <v>362</v>
      </c>
      <c r="AU84" s="6" t="s">
        <v>344</v>
      </c>
      <c r="AV84" s="6" t="s">
        <v>363</v>
      </c>
      <c r="AW84" s="6" t="s">
        <v>364</v>
      </c>
      <c r="AX84" s="6" t="s">
        <v>365</v>
      </c>
      <c r="AY84" s="6" t="s">
        <v>366</v>
      </c>
      <c r="AZ84" s="6" t="s">
        <v>367</v>
      </c>
    </row>
    <row r="85" spans="1:52" ht="12.75">
      <c r="A85" s="5" t="s">
        <v>855</v>
      </c>
      <c r="B85" s="6" t="s">
        <v>51</v>
      </c>
      <c r="C85" s="6"/>
      <c r="D85" s="6"/>
      <c r="E85" s="5" t="s">
        <v>52</v>
      </c>
      <c r="F85" s="5" t="s">
        <v>281</v>
      </c>
      <c r="G85" s="6" t="s">
        <v>856</v>
      </c>
      <c r="H85" s="5" t="s">
        <v>857</v>
      </c>
      <c r="I85" s="7" t="s">
        <v>856</v>
      </c>
      <c r="J85" s="7" t="s">
        <v>56</v>
      </c>
      <c r="K85" s="7" t="s">
        <v>858</v>
      </c>
      <c r="L85" s="8" t="s">
        <v>859</v>
      </c>
      <c r="M85" s="6" t="s">
        <v>860</v>
      </c>
      <c r="N85" s="9">
        <v>41319</v>
      </c>
      <c r="O85" s="7" t="s">
        <v>84</v>
      </c>
      <c r="P85" s="7" t="s">
        <v>85</v>
      </c>
      <c r="Q85" s="7" t="s">
        <v>86</v>
      </c>
      <c r="R85" s="10">
        <v>9881</v>
      </c>
      <c r="S85" s="11">
        <f>IF(R85&lt;&gt;"",R85*0.79,0)</f>
        <v>7805.990000000001</v>
      </c>
      <c r="T85" s="12">
        <v>239</v>
      </c>
      <c r="U85" s="13">
        <f>IF(T85&lt;&gt;"",T85*0.47,0)</f>
        <v>112.33000000000001</v>
      </c>
      <c r="V85" s="6">
        <v>387</v>
      </c>
      <c r="W85" s="6">
        <v>56</v>
      </c>
      <c r="X85" s="14"/>
      <c r="Y85" s="15">
        <v>41464</v>
      </c>
      <c r="Z85" s="16">
        <v>41547</v>
      </c>
      <c r="AA85" s="7">
        <v>1</v>
      </c>
      <c r="AB85" s="7">
        <v>69</v>
      </c>
      <c r="AC85" s="7">
        <v>0</v>
      </c>
      <c r="AD85" s="7">
        <v>0</v>
      </c>
      <c r="AE85" s="7">
        <v>0</v>
      </c>
      <c r="AF85" s="7">
        <v>69</v>
      </c>
      <c r="AG85" s="7">
        <v>1.44</v>
      </c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1:52" ht="12.75">
      <c r="A86" s="5" t="s">
        <v>861</v>
      </c>
      <c r="B86" s="6" t="s">
        <v>51</v>
      </c>
      <c r="C86" s="6"/>
      <c r="D86" s="6"/>
      <c r="E86" s="5" t="s">
        <v>52</v>
      </c>
      <c r="F86" s="5" t="s">
        <v>281</v>
      </c>
      <c r="G86" s="6" t="s">
        <v>862</v>
      </c>
      <c r="H86" s="5" t="s">
        <v>863</v>
      </c>
      <c r="I86" s="7" t="s">
        <v>862</v>
      </c>
      <c r="J86" s="7" t="s">
        <v>56</v>
      </c>
      <c r="K86" s="7" t="s">
        <v>864</v>
      </c>
      <c r="L86" s="8" t="s">
        <v>865</v>
      </c>
      <c r="M86" s="6" t="s">
        <v>866</v>
      </c>
      <c r="N86" s="9">
        <v>41074</v>
      </c>
      <c r="O86" s="7" t="s">
        <v>352</v>
      </c>
      <c r="P86" s="7" t="s">
        <v>771</v>
      </c>
      <c r="Q86" s="7" t="s">
        <v>62</v>
      </c>
      <c r="R86" s="10">
        <v>31340</v>
      </c>
      <c r="S86" s="11">
        <f>IF(R86&lt;&gt;"",R86*0.79,0)</f>
        <v>24758.600000000002</v>
      </c>
      <c r="T86" s="12">
        <v>1181</v>
      </c>
      <c r="U86" s="13">
        <f>IF(T86&lt;&gt;"",T86*0.47,0)</f>
        <v>555.07</v>
      </c>
      <c r="V86" s="6">
        <v>847</v>
      </c>
      <c r="W86" s="6">
        <v>154</v>
      </c>
      <c r="X86" s="14"/>
      <c r="Y86" s="15">
        <v>41464</v>
      </c>
      <c r="Z86" s="16">
        <v>41547</v>
      </c>
      <c r="AA86" s="7">
        <v>3</v>
      </c>
      <c r="AB86" s="7">
        <v>212</v>
      </c>
      <c r="AC86" s="7">
        <v>0</v>
      </c>
      <c r="AD86" s="7">
        <v>6</v>
      </c>
      <c r="AE86" s="7">
        <v>0</v>
      </c>
      <c r="AF86" s="7">
        <v>212</v>
      </c>
      <c r="AG86" s="7">
        <v>1.67</v>
      </c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</sheetData>
  <sheetProtection selectLockedCells="1" selectUnlockedCells="1"/>
  <hyperlinks>
    <hyperlink ref="H64" r:id="rId1" display="www.unisanraffaele.gov.it"/>
    <hyperlink ref="M78" r:id="rId2" display="https://www.facebook.com/sod.oriental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2009-04-16T09:32:48Z</dcterms:created>
  <dcterms:modified xsi:type="dcterms:W3CDTF">2014-05-27T14:34:57Z</dcterms:modified>
  <cp:category/>
  <cp:version/>
  <cp:contentType/>
  <cp:contentStatus/>
  <cp:revision>16</cp:revision>
</cp:coreProperties>
</file>